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085" activeTab="1"/>
  </bookViews>
  <sheets>
    <sheet name="Памятка" sheetId="2" r:id="rId1"/>
    <sheet name="Шаблон для заполнения" sheetId="1" r:id="rId2"/>
  </sheets>
  <definedNames>
    <definedName name="Количество_воспитанников_от_5_до_18_лет" comment="ломткотп">'Шаблон для заполнения'!$C$147</definedName>
    <definedName name="Наименование_ОМСУ" localSheetId="1">'Шаблон для заполнения'!$A$7</definedName>
    <definedName name="_xlnm.Print_Area" localSheetId="1">'Шаблон для заполнения'!$A$1:$E$298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83" i="1"/>
  <c r="C183" i="1"/>
  <c r="D180" i="1"/>
  <c r="C180" i="1"/>
  <c r="D237" i="1" l="1"/>
  <c r="C237" i="1"/>
  <c r="C285" i="1" l="1"/>
  <c r="D279" i="1"/>
  <c r="C279" i="1"/>
  <c r="D274" i="1"/>
  <c r="C274" i="1"/>
  <c r="D218" i="1"/>
  <c r="C218" i="1"/>
  <c r="D227" i="1"/>
  <c r="C227" i="1"/>
  <c r="D290" i="1"/>
  <c r="C290" i="1"/>
  <c r="D208" i="1" l="1"/>
  <c r="C208" i="1"/>
  <c r="D37" i="1"/>
  <c r="C37" i="1"/>
  <c r="E20" i="1"/>
  <c r="E137" i="1"/>
  <c r="E128" i="1"/>
  <c r="E119" i="1"/>
  <c r="E110" i="1"/>
  <c r="E101" i="1"/>
  <c r="E92" i="1"/>
  <c r="E83" i="1"/>
  <c r="E74" i="1"/>
  <c r="E65" i="1"/>
  <c r="E56" i="1"/>
  <c r="D142" i="1"/>
  <c r="D140" i="1" s="1"/>
  <c r="C142" i="1"/>
  <c r="C140" i="1" s="1"/>
  <c r="D133" i="1"/>
  <c r="C133" i="1"/>
  <c r="C131" i="1" s="1"/>
  <c r="D131" i="1"/>
  <c r="D124" i="1"/>
  <c r="C124" i="1"/>
  <c r="D122" i="1"/>
  <c r="C122" i="1"/>
  <c r="D115" i="1"/>
  <c r="C115" i="1"/>
  <c r="D113" i="1"/>
  <c r="C113" i="1"/>
  <c r="D40" i="1"/>
  <c r="C40" i="1"/>
  <c r="D20" i="1"/>
  <c r="D25" i="1"/>
  <c r="D106" i="1"/>
  <c r="C106" i="1"/>
  <c r="D104" i="1"/>
  <c r="C104" i="1"/>
  <c r="D97" i="1"/>
  <c r="D95" i="1" s="1"/>
  <c r="C97" i="1"/>
  <c r="C95" i="1" s="1"/>
  <c r="D88" i="1"/>
  <c r="C88" i="1"/>
  <c r="D86" i="1"/>
  <c r="C86" i="1"/>
  <c r="D79" i="1"/>
  <c r="C79" i="1"/>
  <c r="D70" i="1"/>
  <c r="C70" i="1"/>
  <c r="D61" i="1"/>
  <c r="C61" i="1"/>
  <c r="C25" i="1"/>
  <c r="D157" i="1" l="1"/>
  <c r="E25" i="1"/>
  <c r="C168" i="1"/>
  <c r="D168" i="1" l="1"/>
  <c r="D154" i="1"/>
  <c r="D147" i="1"/>
  <c r="D148" i="1" s="1"/>
  <c r="C154" i="1"/>
  <c r="C147" i="1"/>
  <c r="C148" i="1" s="1"/>
  <c r="C157" i="1"/>
  <c r="E36" i="1"/>
</calcChain>
</file>

<file path=xl/sharedStrings.xml><?xml version="1.0" encoding="utf-8"?>
<sst xmlns="http://schemas.openxmlformats.org/spreadsheetml/2006/main" count="413" uniqueCount="269">
  <si>
    <t>Приложение №1</t>
  </si>
  <si>
    <t xml:space="preserve"> </t>
  </si>
  <si>
    <t>Показатели</t>
  </si>
  <si>
    <t>1. Общие сведения об организациях дополнительного образования</t>
  </si>
  <si>
    <t>1.1.</t>
  </si>
  <si>
    <t>Количество направлений образовательной деятельности (всего)</t>
  </si>
  <si>
    <t>1.2.</t>
  </si>
  <si>
    <t>Количество образовательных программ (всего)</t>
  </si>
  <si>
    <t>из них по типу:</t>
  </si>
  <si>
    <t>типовых</t>
  </si>
  <si>
    <t>модифицированных</t>
  </si>
  <si>
    <t>экспериментальных</t>
  </si>
  <si>
    <t>авторских</t>
  </si>
  <si>
    <t>из них по срокам реализации:</t>
  </si>
  <si>
    <t>краткосрочного освоения</t>
  </si>
  <si>
    <t>долгосрочного освоения</t>
  </si>
  <si>
    <t>из них по формам реализации:</t>
  </si>
  <si>
    <t>дистанционные</t>
  </si>
  <si>
    <t>очно-заочные</t>
  </si>
  <si>
    <t>сетевые</t>
  </si>
  <si>
    <t>электронные</t>
  </si>
  <si>
    <t>из них по категориям детей:</t>
  </si>
  <si>
    <t>для детей с ОВЗ</t>
  </si>
  <si>
    <t>для одаренных детей</t>
  </si>
  <si>
    <t>1.3.</t>
  </si>
  <si>
    <t>Количество воспитанников</t>
  </si>
  <si>
    <t xml:space="preserve">из них: </t>
  </si>
  <si>
    <t>на базе общеобразовательных организаций</t>
  </si>
  <si>
    <t>1.4.</t>
  </si>
  <si>
    <t>Количество детских творческих объединений (всего):</t>
  </si>
  <si>
    <t>из них по формам:</t>
  </si>
  <si>
    <t>комплексные группы</t>
  </si>
  <si>
    <t>студии</t>
  </si>
  <si>
    <t>клубы</t>
  </si>
  <si>
    <t>ансамбли</t>
  </si>
  <si>
    <t>школы</t>
  </si>
  <si>
    <t>театры</t>
  </si>
  <si>
    <t>научное общество</t>
  </si>
  <si>
    <t>танцевальные коллективы</t>
  </si>
  <si>
    <t>мастерские</t>
  </si>
  <si>
    <t>отделения</t>
  </si>
  <si>
    <t>секции</t>
  </si>
  <si>
    <t>кружки</t>
  </si>
  <si>
    <t>Количество программ по данному направлению (всего)</t>
  </si>
  <si>
    <t>Количество учебных групп данного направления</t>
  </si>
  <si>
    <t>Количество воспитанников по данному направлению</t>
  </si>
  <si>
    <t>из них: девочек</t>
  </si>
  <si>
    <t>1.5.</t>
  </si>
  <si>
    <t>второго года обучения</t>
  </si>
  <si>
    <t>третьего и более годов обучения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</si>
  <si>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</si>
  <si>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</si>
  <si>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</si>
  <si>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</si>
  <si>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</si>
  <si>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</si>
  <si>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</si>
  <si>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</si>
  <si>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</si>
  <si>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</si>
  <si>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</si>
  <si>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5.1.</t>
  </si>
  <si>
    <t>- дошкольников</t>
  </si>
  <si>
    <t>- младших школьников</t>
  </si>
  <si>
    <t>- средний школьный возраст</t>
  </si>
  <si>
    <t>- старшеклассники</t>
  </si>
  <si>
    <t>- студенты</t>
  </si>
  <si>
    <t xml:space="preserve">Количество воспитанников по гендерному признаку: </t>
  </si>
  <si>
    <t>- девочек</t>
  </si>
  <si>
    <t>- мальчиков</t>
  </si>
  <si>
    <t xml:space="preserve">Количество воспитанников по годам обучения: </t>
  </si>
  <si>
    <t>- 1 года обучения</t>
  </si>
  <si>
    <t>- 2 года обучения</t>
  </si>
  <si>
    <t>- 3 и более годов обучения</t>
  </si>
  <si>
    <t>Количество по социальному составу:</t>
  </si>
  <si>
    <t>- детей с ограниченными возможностями здоровья</t>
  </si>
  <si>
    <t>- детей из малообеспеченных семей</t>
  </si>
  <si>
    <t>- детей из неблагополучных семей</t>
  </si>
  <si>
    <t>- детей из неполных семей</t>
  </si>
  <si>
    <t>- детей находящихся под опекой (попечительством)</t>
  </si>
  <si>
    <t>- детей состоящих на учете в ОВД</t>
  </si>
  <si>
    <t>Условия осуществления образовательного процесса. Количество воспитанников занимающихся:</t>
  </si>
  <si>
    <t>- в первой половине дня</t>
  </si>
  <si>
    <t>- во второй половине дня</t>
  </si>
  <si>
    <t>3.6.</t>
  </si>
  <si>
    <t>Средняя наполняемость групп по годам обучения</t>
  </si>
  <si>
    <t>4.2.</t>
  </si>
  <si>
    <t>из них:</t>
  </si>
  <si>
    <t>4.3.</t>
  </si>
  <si>
    <t>- имеют высшее образование</t>
  </si>
  <si>
    <t>- имеют среднее профессиональное образование</t>
  </si>
  <si>
    <t>4.4.</t>
  </si>
  <si>
    <t>- на высшую квалификационную категорию</t>
  </si>
  <si>
    <t>- на первую квалификационную категорию</t>
  </si>
  <si>
    <t>- на соответствие занимаемой должности</t>
  </si>
  <si>
    <t>Имеют ученую степень, звание</t>
  </si>
  <si>
    <t>Имеют государственные награды</t>
  </si>
  <si>
    <t>Имеют ведомственные награды</t>
  </si>
  <si>
    <t>Имеют региональные награды</t>
  </si>
  <si>
    <t>4.5.</t>
  </si>
  <si>
    <t>Численность руководящего состава:</t>
  </si>
  <si>
    <t>- директор</t>
  </si>
  <si>
    <t>- зам.директора</t>
  </si>
  <si>
    <t>4.6.</t>
  </si>
  <si>
    <t>Численность молодых специалистов (без совместителей) всего:</t>
  </si>
  <si>
    <t>- имеющих стаж работы по специальности до 2 лет</t>
  </si>
  <si>
    <t>- имеющих стаж работы по специальности  до 3 лет</t>
  </si>
  <si>
    <t>4.7.</t>
  </si>
  <si>
    <t>Численность молодых педагогов до 35 лет</t>
  </si>
  <si>
    <t>из них до 30 лет</t>
  </si>
  <si>
    <t>4.8.</t>
  </si>
  <si>
    <t>4.9.</t>
  </si>
  <si>
    <t>4.10.</t>
  </si>
  <si>
    <t>Численность педагогических работников, не прошедших повышение квалификации за последних 5 лет</t>
  </si>
  <si>
    <t>4.11.</t>
  </si>
  <si>
    <t>Количество педагогических работников, имеющих звание «Мастер спорта» (для педагогических работников спортивных направлений, реализуемых в организациях)</t>
  </si>
  <si>
    <t>4.12.</t>
  </si>
  <si>
    <t>Количество педагогических работников (без совместителей) награжденных:</t>
  </si>
  <si>
    <t>- Почетной Грамотой Министерства образования РФ</t>
  </si>
  <si>
    <t>- Нагрудным знаком «Почетный работник общего образования», «Отличник народного просвещения (образования)», «Отличник физической культуры РФ»</t>
  </si>
  <si>
    <t>- имеющих звание «Заслуженный учитель», «Работник культуры» и т.п.</t>
  </si>
  <si>
    <t>4.13.</t>
  </si>
  <si>
    <t>Результативность участия педагогов в конкурсах педагогического мастерства. Количество педагогических работников, удостоенных в результате участия в различных конкурсах звания:</t>
  </si>
  <si>
    <t>- лауреат</t>
  </si>
  <si>
    <t>- дипломант</t>
  </si>
  <si>
    <t>- участник</t>
  </si>
  <si>
    <t xml:space="preserve">Количество созданных на базе организации: </t>
  </si>
  <si>
    <t>экспериментальных площадок:</t>
  </si>
  <si>
    <t>стажерских площадок:</t>
  </si>
  <si>
    <t>муниципальных центров развития ДОД (по работе с одаренными детьми, техническому творчеству, краеведению и др.)</t>
  </si>
  <si>
    <t>5.2.</t>
  </si>
  <si>
    <t>5.3.</t>
  </si>
  <si>
    <t>Количество педагогических работников организации, участвующих в исследовательской работе</t>
  </si>
  <si>
    <t>5.4.</t>
  </si>
  <si>
    <t>6.1.</t>
  </si>
  <si>
    <t xml:space="preserve">- количество библиотек, библиотечного фонда </t>
  </si>
  <si>
    <t>7.1.</t>
  </si>
  <si>
    <t>7.2.</t>
  </si>
  <si>
    <t>7.3.</t>
  </si>
  <si>
    <t>Количество воспитанников, получивших травмы в учебном процессе (за отчетный период)</t>
  </si>
  <si>
    <t>8.1.</t>
  </si>
  <si>
    <t>- муниципального уровня</t>
  </si>
  <si>
    <t>- областного уровня</t>
  </si>
  <si>
    <t>- всероссийского уровня</t>
  </si>
  <si>
    <t>8.2.</t>
  </si>
  <si>
    <t>- 1 место (один воспитанник считается один раз)</t>
  </si>
  <si>
    <t>- 2 место (один воспитанник считается один раз)</t>
  </si>
  <si>
    <t>- 3 место (один воспитанник считается один раз)</t>
  </si>
  <si>
    <t>8.3.</t>
  </si>
  <si>
    <t>Количество воспитанников, получивших гранты (всего):</t>
  </si>
  <si>
    <t>- губернатора области</t>
  </si>
  <si>
    <t>- Президента РФ</t>
  </si>
  <si>
    <t>8.4.</t>
  </si>
  <si>
    <t xml:space="preserve">     - муниципального уровня</t>
  </si>
  <si>
    <t>- федерального уровня</t>
  </si>
  <si>
    <t>8.5.</t>
  </si>
  <si>
    <t xml:space="preserve">- 1 место </t>
  </si>
  <si>
    <t xml:space="preserve">- 2 место </t>
  </si>
  <si>
    <t>- 3 место</t>
  </si>
  <si>
    <t>8.6.</t>
  </si>
  <si>
    <r>
      <t xml:space="preserve">2. </t>
    </r>
    <r>
      <rPr>
        <b/>
        <sz val="12"/>
        <color rgb="FF000000"/>
        <rFont val="Times New Roman"/>
        <family val="1"/>
        <charset val="204"/>
      </rPr>
      <t>Направления образовательной деятельности в организациях дополнительного образования:</t>
    </r>
  </si>
  <si>
    <r>
      <t xml:space="preserve">4. </t>
    </r>
    <r>
      <rPr>
        <b/>
        <sz val="12"/>
        <color rgb="FF000000"/>
        <rFont val="Times New Roman"/>
        <family val="1"/>
        <charset val="204"/>
      </rPr>
      <t>Педагогические кадры в организациях дополнительного образования (количество человек):</t>
    </r>
  </si>
  <si>
    <r>
      <t xml:space="preserve">6. </t>
    </r>
    <r>
      <rPr>
        <b/>
        <sz val="12"/>
        <color rgb="FF000000"/>
        <rFont val="Times New Roman"/>
        <family val="1"/>
        <charset val="204"/>
      </rPr>
      <t>Материальная база в организациях дополнительного образования: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</si>
  <si>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в библиотеке книг, брошюр и журналов (количество экземпляров)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</si>
  <si>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зрительных (актовых, лекционных)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</si>
  <si>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спортивных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</si>
  <si>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выставочных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</si>
  <si>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музеев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</si>
  <si>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плавательных бассейнов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</si>
  <si>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собственных земельных участков (в гектарах)</t>
    </r>
  </si>
  <si>
    <r>
      <t xml:space="preserve">7. </t>
    </r>
    <r>
      <rPr>
        <b/>
        <sz val="12"/>
        <color rgb="FF000000"/>
        <rFont val="Times New Roman"/>
        <family val="1"/>
        <charset val="204"/>
      </rPr>
      <t>Обеспечение безопасности и здоровьесбережение в организациях дополнительного образования:</t>
    </r>
  </si>
  <si>
    <r>
      <t>Количество</t>
    </r>
    <r>
      <rPr>
        <sz val="12"/>
        <color rgb="FF000000"/>
        <rFont val="Times New Roman"/>
        <family val="1"/>
        <charset val="204"/>
      </rPr>
      <t xml:space="preserve"> помещений, оснащенных пожарной сигнализацией</t>
    </r>
  </si>
  <si>
    <r>
      <t xml:space="preserve">8. </t>
    </r>
    <r>
      <rPr>
        <b/>
        <sz val="12"/>
        <color rgb="FF000000"/>
        <rFont val="Times New Roman"/>
        <family val="1"/>
        <charset val="204"/>
      </rPr>
      <t>Результативность образовательной деятельности в организациях дополнительного образования:</t>
    </r>
  </si>
  <si>
    <r>
      <t xml:space="preserve">                                                                </t>
    </r>
    <r>
      <rPr>
        <vertAlign val="superscript"/>
        <sz val="12"/>
        <color theme="1"/>
        <rFont val="Times New Roman"/>
        <family val="1"/>
        <charset val="204"/>
      </rPr>
      <t>(Ф.И.О.(полностью), должность)</t>
    </r>
  </si>
  <si>
    <t>Всего на 01.09.2016</t>
  </si>
  <si>
    <t>Всего на 01.09.2015</t>
  </si>
  <si>
    <t xml:space="preserve">Наименование ОМСУ: </t>
  </si>
  <si>
    <t xml:space="preserve">Адрес: </t>
  </si>
  <si>
    <t>Телефон: (код города)</t>
  </si>
  <si>
    <t>Факс: (код города)</t>
  </si>
  <si>
    <t>Е-mail:</t>
  </si>
  <si>
    <t xml:space="preserve">Адрес сайта: </t>
  </si>
  <si>
    <t>5.5.</t>
  </si>
  <si>
    <t>первого года обучения</t>
  </si>
  <si>
    <t>Количество воспитанников:</t>
  </si>
  <si>
    <t>Количество воспитанников от 5 до 18 лет:</t>
  </si>
  <si>
    <r>
      <t>3. Характеристика контингента воспитанников в организациях дополнительного образования</t>
    </r>
    <r>
      <rPr>
        <b/>
        <sz val="12"/>
        <color rgb="FF000000"/>
        <rFont val="Times New Roman"/>
        <family val="1"/>
        <charset val="204"/>
      </rPr>
      <t>:</t>
    </r>
  </si>
  <si>
    <t>6.2.</t>
  </si>
  <si>
    <t>6.3.</t>
  </si>
  <si>
    <t>6.4.</t>
  </si>
  <si>
    <t>6.5.</t>
  </si>
  <si>
    <t>7.4.</t>
  </si>
  <si>
    <t>7.5.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</si>
  <si>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</si>
  <si>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</si>
  <si>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</si>
  <si>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</si>
  <si>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</si>
  <si>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</si>
  <si>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</si>
  <si>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</si>
  <si>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</si>
  <si>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</si>
  <si>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r>
      <t>Название направления</t>
    </r>
    <r>
      <rPr>
        <i/>
        <sz val="12"/>
        <color theme="1"/>
        <rFont val="Times New Roman"/>
        <family val="1"/>
        <charset val="204"/>
      </rPr>
      <t xml:space="preserve"> (вписать название)</t>
    </r>
  </si>
  <si>
    <t>занимающиеся на базе ОДО</t>
  </si>
  <si>
    <r>
      <t xml:space="preserve">5. </t>
    </r>
    <r>
      <rPr>
        <b/>
        <sz val="12"/>
        <color rgb="FF000000"/>
        <rFont val="Times New Roman"/>
        <family val="1"/>
        <charset val="204"/>
      </rPr>
      <t>Инновационная деятельность в организациях дополнительного образования:</t>
    </r>
  </si>
  <si>
    <t>- количество учебных классов</t>
  </si>
  <si>
    <t xml:space="preserve"> - внутриорганизационного уровня</t>
  </si>
  <si>
    <t>указать тему</t>
  </si>
  <si>
    <t xml:space="preserve"> - муниципального уровня</t>
  </si>
  <si>
    <t xml:space="preserve">  указать тему</t>
  </si>
  <si>
    <t xml:space="preserve">  - муниципального уровня</t>
  </si>
  <si>
    <t xml:space="preserve">  - областного уровня</t>
  </si>
  <si>
    <t xml:space="preserve"> - федерального уровня</t>
  </si>
  <si>
    <t>ресурсных центров:</t>
  </si>
  <si>
    <t xml:space="preserve"> - областного уровня</t>
  </si>
  <si>
    <t xml:space="preserve">   - областного уровня</t>
  </si>
  <si>
    <t xml:space="preserve"> - федерального уровня </t>
  </si>
  <si>
    <t>Количество педагогических работников, работающих по инновационным образовательным программам</t>
  </si>
  <si>
    <t>Количество научных обществ учащихся, функционирующих в организации</t>
  </si>
  <si>
    <t>Наличие в организации отвечающим современным требованиям:</t>
  </si>
  <si>
    <t>да</t>
  </si>
  <si>
    <t>нет</t>
  </si>
  <si>
    <t xml:space="preserve">Соответствие мебели и оборудования санитарно-гигиеническим нормам </t>
  </si>
  <si>
    <t>Количество воспитанников, принявших участие в конкурсах, соревнованиях:</t>
  </si>
  <si>
    <r>
      <t xml:space="preserve">Результативность участия </t>
    </r>
    <r>
      <rPr>
        <u/>
        <sz val="12"/>
        <color rgb="FF000000"/>
        <rFont val="Times New Roman"/>
        <family val="1"/>
        <charset val="204"/>
      </rPr>
      <t>воспитанников</t>
    </r>
    <r>
      <rPr>
        <sz val="12"/>
        <color rgb="FF000000"/>
        <rFont val="Times New Roman"/>
        <family val="1"/>
        <charset val="204"/>
      </rPr>
      <t xml:space="preserve"> в конкурсах, соревнованиях (количество воспитанников):</t>
    </r>
  </si>
  <si>
    <t>Количество мероприятий, проведенных на базе Вашей организации (всего):</t>
  </si>
  <si>
    <r>
      <t xml:space="preserve">Результативность участия Вашей </t>
    </r>
    <r>
      <rPr>
        <u/>
        <sz val="12"/>
        <color rgb="FF000000"/>
        <rFont val="Times New Roman"/>
        <family val="1"/>
        <charset val="204"/>
      </rPr>
      <t>организации</t>
    </r>
    <r>
      <rPr>
        <sz val="12"/>
        <color rgb="FF000000"/>
        <rFont val="Times New Roman"/>
        <family val="1"/>
        <charset val="204"/>
      </rPr>
      <t xml:space="preserve"> в конкурсах различного уровня:</t>
    </r>
  </si>
  <si>
    <t>Количество конкурсов, соревнований, в которых участвовала Ваша организация (всего):</t>
  </si>
  <si>
    <t>Ответственный исполнитель:</t>
  </si>
  <si>
    <t>за 2015/2016 уч.год</t>
  </si>
  <si>
    <t>за 2014/2015 уч.год</t>
  </si>
  <si>
    <t>другое</t>
  </si>
  <si>
    <t>из них внешних совместителей</t>
  </si>
  <si>
    <r>
      <t xml:space="preserve">Общая численность </t>
    </r>
    <r>
      <rPr>
        <u/>
        <sz val="12"/>
        <color theme="1"/>
        <rFont val="Times New Roman"/>
        <family val="1"/>
        <charset val="204"/>
      </rPr>
      <t>педагогических</t>
    </r>
    <r>
      <rPr>
        <sz val="12"/>
        <color theme="1"/>
        <rFont val="Times New Roman"/>
        <family val="1"/>
        <charset val="204"/>
      </rPr>
      <t xml:space="preserve"> работников, включая внешних и внутренних совместителей (всего чел.)</t>
    </r>
  </si>
  <si>
    <t>4.14.</t>
  </si>
  <si>
    <t>4.15.</t>
  </si>
  <si>
    <t>4.16.</t>
  </si>
  <si>
    <t>4.17.</t>
  </si>
  <si>
    <t>4.18.</t>
  </si>
  <si>
    <t>Не аттестовано педагогических работников всего, включая совместителей:</t>
  </si>
  <si>
    <t>Аттестовано педагогических работников всего, включая совместителей:</t>
  </si>
  <si>
    <t xml:space="preserve"> - имеющих образование по направлению «Менеджмент в образовании», «Управление персоналом», «Государственное и муниципальное управление»</t>
  </si>
  <si>
    <t>Количество педагогических работников (всего человек)</t>
  </si>
  <si>
    <t>Общая численность работников, включая внешних и внутренних совместителей (всего человек)</t>
  </si>
  <si>
    <t>Численность педагогических работников пенсионного возраста, включая внешних совместителей совместителей)</t>
  </si>
  <si>
    <t>Наличие вакантных педагогических должностей в Вашей организации</t>
  </si>
  <si>
    <t>Памятка по заполнению шаблона</t>
  </si>
  <si>
    <t>Также в форме прописаны перекретные проверки, что поможет избежать некорректного заполнения.</t>
  </si>
  <si>
    <r>
      <t xml:space="preserve">Для начала необходимо заполнить </t>
    </r>
    <r>
      <rPr>
        <b/>
        <u/>
        <sz val="11"/>
        <color rgb="FFFF0000"/>
        <rFont val="Calibri"/>
        <family val="2"/>
        <charset val="204"/>
        <scheme val="minor"/>
      </rPr>
      <t>ВСЮ таблиц</t>
    </r>
    <r>
      <rPr>
        <sz val="11"/>
        <color theme="1"/>
        <rFont val="Calibri"/>
        <family val="2"/>
        <charset val="204"/>
        <scheme val="minor"/>
      </rPr>
      <t>у и только после этого проверить на наличие ошибок и исправить!</t>
    </r>
  </si>
  <si>
    <r>
      <t xml:space="preserve">При введении некорректных значений будут всплывать сообщения </t>
    </r>
    <r>
      <rPr>
        <b/>
        <u/>
        <sz val="11"/>
        <color rgb="FFFF0000"/>
        <rFont val="Calibri"/>
        <family val="2"/>
        <charset val="204"/>
        <scheme val="minor"/>
      </rPr>
      <t>об ошибке!</t>
    </r>
    <r>
      <rPr>
        <sz val="11"/>
        <color theme="1"/>
        <rFont val="Calibri"/>
        <family val="2"/>
        <charset val="204"/>
        <scheme val="minor"/>
      </rPr>
      <t xml:space="preserve"> Это значит, что проверка не прошла и необходимо скорректировать введеные данные.</t>
    </r>
  </si>
  <si>
    <t xml:space="preserve"> - серым выделена  статичная часть шаблона, которая не подразумевает изменений</t>
  </si>
  <si>
    <t xml:space="preserve"> - бледно-желтым выделены ячейки для заполнения</t>
  </si>
  <si>
    <t xml:space="preserve"> - темно-желтым выделены ячейки, которые высчитываются автоматически из внесенных данных в бледно-желтые ячейки и также заблокированы от изменений.</t>
  </si>
  <si>
    <t>Шамова Юлия Михайловна - 79-23-99</t>
  </si>
  <si>
    <t>В случае объективной необходимости корректировки заблокированных ячеек необходимо обратиться в Управление образования и науки области</t>
  </si>
  <si>
    <t>Уважаемые коллеги! Обращаем Ваше внимание, что форма защищена от изменений и нежелательного форматирования.</t>
  </si>
  <si>
    <r>
      <t xml:space="preserve">В случае, если заполненная форма будет содержать ошибки, информация будет считаться </t>
    </r>
    <r>
      <rPr>
        <b/>
        <u/>
        <sz val="11"/>
        <color rgb="FFFF0000"/>
        <rFont val="Calibri"/>
        <family val="2"/>
        <charset val="204"/>
        <scheme val="minor"/>
      </rPr>
      <t>НЕ принятой</t>
    </r>
    <r>
      <rPr>
        <sz val="11"/>
        <color theme="1"/>
        <rFont val="Calibri"/>
        <family val="2"/>
        <charset val="204"/>
        <scheme val="minor"/>
      </rPr>
      <t xml:space="preserve"> и будет направлена ВАМ на </t>
    </r>
    <r>
      <rPr>
        <u/>
        <sz val="11"/>
        <color theme="1"/>
        <rFont val="Calibri"/>
        <family val="2"/>
        <charset val="204"/>
        <scheme val="minor"/>
      </rPr>
      <t>повторную выверку</t>
    </r>
    <r>
      <rPr>
        <sz val="11"/>
        <color theme="1"/>
        <rFont val="Calibri"/>
        <family val="2"/>
        <charset val="204"/>
        <scheme val="minor"/>
      </rPr>
      <t>.</t>
    </r>
  </si>
  <si>
    <t>муниципальное бюджетное образовательное учреждение дополнительного образования "Детско-юношеская спортивная школа имени чемпиона мира по греко-римской борьбе Е.Т. Артюхина" Ржаксинского района Тамбовской области</t>
  </si>
  <si>
    <t>393520 Тамбовская обл., Ржаксинский район, р.п. Ржакса, ул. Рабочая, д. 4</t>
  </si>
  <si>
    <t xml:space="preserve">8 (475 55) 2 50 63 </t>
  </si>
  <si>
    <t>Rgaksa-DUSH@yndex.ru</t>
  </si>
  <si>
    <t>http://dush-rgaksa.68edu.ru/SOO.html</t>
  </si>
  <si>
    <t xml:space="preserve">Бокс </t>
  </si>
  <si>
    <t>Волейбол</t>
  </si>
  <si>
    <t>Футбол</t>
  </si>
  <si>
    <t>Наполова Людмила Павловна, заместитель диретора по УВР</t>
  </si>
  <si>
    <t>(475 55) 2 50 63</t>
  </si>
  <si>
    <t>отдел образования администрации Ржаксинского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</si>
</sst>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b/>
      <sz val="11"/>
      <color theme="0" tint="-0.149998474074526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 indent="8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indent="5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1"/>
    </xf>
    <xf numFmtId="0" fontId="3" fillId="5" borderId="8" xfId="0" applyFont="1" applyFill="1" applyBorder="1" applyAlignment="1">
      <alignment horizontal="left" vertical="center" wrapText="1" indent="12"/>
    </xf>
    <xf numFmtId="0" fontId="3" fillId="5" borderId="8" xfId="0" applyFont="1" applyFill="1" applyBorder="1" applyAlignment="1">
      <alignment horizontal="left" vertical="center" wrapText="1" indent="10"/>
    </xf>
    <xf numFmtId="0" fontId="3" fillId="5" borderId="8" xfId="0" applyFont="1" applyFill="1" applyBorder="1" applyAlignment="1">
      <alignment horizontal="left" vertical="center" wrapText="1" indent="2"/>
    </xf>
    <xf numFmtId="49" fontId="3" fillId="5" borderId="8" xfId="0" applyNumberFormat="1" applyFont="1" applyFill="1" applyBorder="1" applyAlignment="1">
      <alignment horizontal="left" vertical="center" wrapText="1" indent="12"/>
    </xf>
    <xf numFmtId="16" fontId="3" fillId="5" borderId="2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 indent="8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left" vertical="center" wrapText="1" indent="7"/>
    </xf>
    <xf numFmtId="0" fontId="4" fillId="5" borderId="8" xfId="0" applyFont="1" applyFill="1" applyBorder="1" applyAlignment="1">
      <alignment horizontal="left" vertical="center" wrapText="1" indent="6"/>
    </xf>
    <xf numFmtId="0" fontId="3" fillId="5" borderId="8" xfId="0" applyFont="1" applyFill="1" applyBorder="1" applyAlignment="1">
      <alignment horizontal="left" vertical="center" wrapText="1" indent="5"/>
    </xf>
    <xf numFmtId="0" fontId="3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3" fillId="8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 indent="6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horizontal="left" vertical="center" wrapText="1" indent="6"/>
    </xf>
    <xf numFmtId="0" fontId="4" fillId="8" borderId="8" xfId="0" applyFont="1" applyFill="1" applyBorder="1" applyAlignment="1">
      <alignment horizontal="left" vertical="center" wrapText="1" indent="7"/>
    </xf>
    <xf numFmtId="0" fontId="4" fillId="8" borderId="1" xfId="0" applyFont="1" applyFill="1" applyBorder="1" applyAlignment="1">
      <alignment horizontal="left" vertical="center" wrapText="1" indent="6"/>
    </xf>
    <xf numFmtId="0" fontId="4" fillId="8" borderId="1" xfId="0" applyFont="1" applyFill="1" applyBorder="1" applyAlignment="1">
      <alignment horizontal="left" vertical="center" wrapText="1" indent="4"/>
    </xf>
    <xf numFmtId="0" fontId="3" fillId="8" borderId="10" xfId="0" applyFont="1" applyFill="1" applyBorder="1" applyAlignment="1">
      <alignment vertical="center"/>
    </xf>
    <xf numFmtId="0" fontId="0" fillId="8" borderId="10" xfId="0" applyFill="1" applyBorder="1"/>
    <xf numFmtId="49" fontId="3" fillId="8" borderId="8" xfId="0" applyNumberFormat="1" applyFont="1" applyFill="1" applyBorder="1" applyAlignment="1">
      <alignment horizontal="left" vertical="center" wrapText="1" indent="6"/>
    </xf>
    <xf numFmtId="0" fontId="3" fillId="9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>
      <alignment horizontal="left" vertical="center" wrapText="1" indent="6"/>
    </xf>
    <xf numFmtId="0" fontId="3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>
      <alignment vertical="distributed" wrapText="1"/>
    </xf>
    <xf numFmtId="0" fontId="0" fillId="10" borderId="0" xfId="0" applyFill="1"/>
    <xf numFmtId="0" fontId="3" fillId="5" borderId="8" xfId="0" applyFont="1" applyFill="1" applyBorder="1" applyAlignment="1">
      <alignment horizontal="left" vertical="center" wrapText="1" indent="4"/>
    </xf>
    <xf numFmtId="0" fontId="3" fillId="5" borderId="8" xfId="0" applyFont="1" applyFill="1" applyBorder="1" applyAlignment="1">
      <alignment horizontal="left" vertical="center" wrapText="1" indent="3"/>
    </xf>
    <xf numFmtId="0" fontId="3" fillId="5" borderId="8" xfId="0" applyFont="1" applyFill="1" applyBorder="1" applyAlignment="1">
      <alignment horizontal="left" vertical="center" wrapText="1"/>
    </xf>
    <xf numFmtId="16" fontId="3" fillId="5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 vertical="center" wrapText="1" indent="2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0" fillId="11" borderId="0" xfId="0" applyFill="1"/>
    <xf numFmtId="0" fontId="0" fillId="4" borderId="0" xfId="0" applyFill="1"/>
    <xf numFmtId="0" fontId="0" fillId="6" borderId="0" xfId="0" applyFill="1"/>
    <xf numFmtId="0" fontId="19" fillId="0" borderId="0" xfId="0" applyFont="1"/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>
      <alignment horizontal="right" vertical="center"/>
    </xf>
    <xf numFmtId="0" fontId="0" fillId="4" borderId="0" xfId="0" applyFill="1" applyBorder="1" applyAlignment="1" applyProtection="1">
      <alignment horizontal="center" wrapText="1"/>
      <protection locked="0"/>
    </xf>
    <xf numFmtId="0" fontId="16" fillId="8" borderId="0" xfId="0" applyFont="1" applyFill="1" applyBorder="1" applyAlignment="1">
      <alignment horizontal="right" vertical="top"/>
    </xf>
    <xf numFmtId="0" fontId="3" fillId="8" borderId="0" xfId="0" applyFont="1" applyFill="1" applyBorder="1" applyAlignment="1">
      <alignment horizontal="right" vertical="top"/>
    </xf>
    <xf numFmtId="0" fontId="0" fillId="4" borderId="0" xfId="0" applyFill="1" applyBorder="1" applyAlignment="1" applyProtection="1">
      <alignment horizontal="right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32" sqref="D32"/>
    </sheetView>
  </sheetViews>
  <sheetFormatPr defaultRowHeight="15" x14ac:dyDescent="0.25"/>
  <sheetData>
    <row r="1" spans="1:2" ht="21" x14ac:dyDescent="0.35">
      <c r="A1" s="85" t="s">
        <v>247</v>
      </c>
    </row>
    <row r="3" spans="1:2" x14ac:dyDescent="0.25">
      <c r="A3" t="s">
        <v>256</v>
      </c>
    </row>
    <row r="4" spans="1:2" x14ac:dyDescent="0.25">
      <c r="A4" t="s">
        <v>248</v>
      </c>
    </row>
    <row r="5" spans="1:2" x14ac:dyDescent="0.25">
      <c r="A5" t="s">
        <v>250</v>
      </c>
    </row>
    <row r="6" spans="1:2" x14ac:dyDescent="0.25">
      <c r="A6" t="s">
        <v>249</v>
      </c>
    </row>
    <row r="7" spans="1:2" x14ac:dyDescent="0.25">
      <c r="A7" t="s">
        <v>257</v>
      </c>
    </row>
    <row r="9" spans="1:2" x14ac:dyDescent="0.25">
      <c r="A9" s="82"/>
      <c r="B9" t="s">
        <v>251</v>
      </c>
    </row>
    <row r="10" spans="1:2" x14ac:dyDescent="0.25">
      <c r="A10" s="83"/>
      <c r="B10" t="s">
        <v>252</v>
      </c>
    </row>
    <row r="11" spans="1:2" x14ac:dyDescent="0.25">
      <c r="A11" s="84"/>
      <c r="B11" t="s">
        <v>253</v>
      </c>
    </row>
    <row r="14" spans="1:2" x14ac:dyDescent="0.25">
      <c r="A14" t="s">
        <v>255</v>
      </c>
    </row>
    <row r="15" spans="1:2" x14ac:dyDescent="0.25">
      <c r="A15" t="s">
        <v>254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0"/>
  <sheetViews>
    <sheetView showGridLines="0" tabSelected="1" view="pageBreakPreview" topLeftCell="A262" zoomScale="90" zoomScaleSheetLayoutView="90" workbookViewId="0">
      <selection activeCell="C9" sqref="C9:D9"/>
    </sheetView>
  </sheetViews>
  <sheetFormatPr defaultRowHeight="15" x14ac:dyDescent="0.25"/>
  <cols>
    <col min="1" max="1" width="6.85546875" style="1" customWidth="1"/>
    <col min="2" max="2" width="48.7109375" style="1" customWidth="1"/>
    <col min="3" max="3" width="20" style="1" customWidth="1"/>
    <col min="4" max="4" width="19.7109375" customWidth="1"/>
    <col min="5" max="5" width="24.85546875" style="50" customWidth="1"/>
  </cols>
  <sheetData>
    <row r="1" spans="1:5" ht="15.75" x14ac:dyDescent="0.25">
      <c r="A1" s="115" t="s">
        <v>0</v>
      </c>
      <c r="B1" s="115"/>
      <c r="C1" s="115"/>
      <c r="D1" s="115"/>
    </row>
    <row r="2" spans="1:5" ht="15.75" x14ac:dyDescent="0.25">
      <c r="A2" s="118"/>
      <c r="B2" s="118"/>
      <c r="C2" s="118"/>
      <c r="D2" s="118"/>
    </row>
    <row r="3" spans="1:5" s="8" customFormat="1" ht="36.75" customHeight="1" x14ac:dyDescent="0.25">
      <c r="A3" s="116" t="s">
        <v>258</v>
      </c>
      <c r="B3" s="117"/>
      <c r="C3" s="117"/>
      <c r="D3" s="117"/>
      <c r="E3" s="51"/>
    </row>
    <row r="4" spans="1:5" ht="15.75" x14ac:dyDescent="0.25">
      <c r="A4" s="118"/>
      <c r="B4" s="118"/>
      <c r="C4" s="118"/>
      <c r="D4" s="118"/>
    </row>
    <row r="5" spans="1:5" ht="15.75" x14ac:dyDescent="0.25">
      <c r="A5" s="118"/>
      <c r="B5" s="118"/>
      <c r="C5" s="118"/>
      <c r="D5" s="118"/>
    </row>
    <row r="6" spans="1:5" ht="15.75" x14ac:dyDescent="0.25">
      <c r="A6" s="118"/>
      <c r="B6" s="118"/>
      <c r="C6" s="118"/>
      <c r="D6" s="118"/>
    </row>
    <row r="7" spans="1:5" ht="15.75" x14ac:dyDescent="0.25">
      <c r="A7" s="119" t="s">
        <v>176</v>
      </c>
      <c r="B7" s="119"/>
      <c r="C7" s="121" t="s">
        <v>268</v>
      </c>
      <c r="D7" s="121"/>
    </row>
    <row r="8" spans="1:5" ht="15.75" x14ac:dyDescent="0.25">
      <c r="A8" s="119" t="s">
        <v>177</v>
      </c>
      <c r="B8" s="119"/>
      <c r="C8" s="121" t="s">
        <v>259</v>
      </c>
      <c r="D8" s="121"/>
    </row>
    <row r="9" spans="1:5" ht="15.75" x14ac:dyDescent="0.25">
      <c r="A9" s="119" t="s">
        <v>178</v>
      </c>
      <c r="B9" s="119"/>
      <c r="C9" s="121" t="s">
        <v>260</v>
      </c>
      <c r="D9" s="121"/>
    </row>
    <row r="10" spans="1:5" ht="15.75" x14ac:dyDescent="0.25">
      <c r="A10" s="119" t="s">
        <v>179</v>
      </c>
      <c r="B10" s="119"/>
      <c r="C10" s="121" t="s">
        <v>222</v>
      </c>
      <c r="D10" s="121"/>
    </row>
    <row r="11" spans="1:5" ht="15.75" x14ac:dyDescent="0.25">
      <c r="A11" s="119" t="s">
        <v>180</v>
      </c>
      <c r="B11" s="119"/>
      <c r="C11" s="121" t="s">
        <v>261</v>
      </c>
      <c r="D11" s="121"/>
    </row>
    <row r="12" spans="1:5" ht="15.75" x14ac:dyDescent="0.25">
      <c r="A12" s="119" t="s">
        <v>181</v>
      </c>
      <c r="B12" s="119"/>
      <c r="C12" s="121" t="s">
        <v>262</v>
      </c>
      <c r="D12" s="121"/>
    </row>
    <row r="13" spans="1:5" ht="15.75" x14ac:dyDescent="0.25">
      <c r="A13" s="120"/>
      <c r="B13" s="120"/>
      <c r="C13" s="120"/>
      <c r="D13" s="120"/>
    </row>
    <row r="14" spans="1:5" ht="12" customHeight="1" x14ac:dyDescent="0.25">
      <c r="A14" s="109" t="s">
        <v>1</v>
      </c>
      <c r="B14" s="126" t="s">
        <v>2</v>
      </c>
      <c r="C14" s="112" t="s">
        <v>174</v>
      </c>
      <c r="D14" s="122" t="s">
        <v>175</v>
      </c>
    </row>
    <row r="15" spans="1:5" ht="12" customHeight="1" x14ac:dyDescent="0.25">
      <c r="A15" s="110"/>
      <c r="B15" s="127"/>
      <c r="C15" s="113"/>
      <c r="D15" s="122"/>
    </row>
    <row r="16" spans="1:5" ht="12" customHeight="1" x14ac:dyDescent="0.25">
      <c r="A16" s="111"/>
      <c r="B16" s="128"/>
      <c r="C16" s="114"/>
      <c r="D16" s="122"/>
    </row>
    <row r="17" spans="1:5" ht="21" customHeight="1" x14ac:dyDescent="0.25">
      <c r="A17" s="123" t="s">
        <v>3</v>
      </c>
      <c r="B17" s="124"/>
      <c r="C17" s="124"/>
      <c r="D17" s="125"/>
    </row>
    <row r="18" spans="1:5" ht="31.5" x14ac:dyDescent="0.25">
      <c r="A18" s="3" t="s">
        <v>4</v>
      </c>
      <c r="B18" s="5" t="s">
        <v>5</v>
      </c>
      <c r="C18" s="10">
        <v>1</v>
      </c>
      <c r="D18" s="10">
        <v>1</v>
      </c>
    </row>
    <row r="19" spans="1:5" ht="15.75" x14ac:dyDescent="0.25">
      <c r="A19" s="12" t="s">
        <v>6</v>
      </c>
      <c r="B19" s="5" t="s">
        <v>7</v>
      </c>
      <c r="C19" s="10">
        <v>3</v>
      </c>
      <c r="D19" s="10">
        <v>3</v>
      </c>
    </row>
    <row r="20" spans="1:5" ht="30.75" customHeight="1" x14ac:dyDescent="0.25">
      <c r="A20" s="12"/>
      <c r="B20" s="21" t="s">
        <v>8</v>
      </c>
      <c r="C20" s="10">
        <f>C21+C22+C23+C24</f>
        <v>3</v>
      </c>
      <c r="D20" s="10">
        <f>D21+D22+D23+D24</f>
        <v>3</v>
      </c>
      <c r="E20" s="56" t="str">
        <f>IF(C19=C20,"","Ошибка! Не совпадает с п.1.2")</f>
        <v/>
      </c>
    </row>
    <row r="21" spans="1:5" ht="15.75" x14ac:dyDescent="0.25">
      <c r="A21" s="14"/>
      <c r="B21" s="72" t="s">
        <v>9</v>
      </c>
      <c r="C21" s="7">
        <v>3</v>
      </c>
      <c r="D21" s="7">
        <v>3</v>
      </c>
    </row>
    <row r="22" spans="1:5" ht="15.75" x14ac:dyDescent="0.25">
      <c r="A22" s="14"/>
      <c r="B22" s="72" t="s">
        <v>10</v>
      </c>
      <c r="C22" s="7">
        <v>0</v>
      </c>
      <c r="D22" s="7">
        <v>0</v>
      </c>
    </row>
    <row r="23" spans="1:5" ht="15.75" x14ac:dyDescent="0.25">
      <c r="A23" s="14"/>
      <c r="B23" s="72" t="s">
        <v>11</v>
      </c>
      <c r="C23" s="7">
        <v>0</v>
      </c>
      <c r="D23" s="7">
        <v>0</v>
      </c>
    </row>
    <row r="24" spans="1:5" ht="15.75" x14ac:dyDescent="0.25">
      <c r="A24" s="14"/>
      <c r="B24" s="72" t="s">
        <v>12</v>
      </c>
      <c r="C24" s="7">
        <v>0</v>
      </c>
      <c r="D24" s="7">
        <v>0</v>
      </c>
    </row>
    <row r="25" spans="1:5" ht="15.75" x14ac:dyDescent="0.25">
      <c r="A25" s="14"/>
      <c r="B25" s="21" t="s">
        <v>13</v>
      </c>
      <c r="C25" s="10">
        <f>C26+C27+C28+C29+C30+C31+C32</f>
        <v>3</v>
      </c>
      <c r="D25" s="10">
        <f>D26+D27+D28+D29+D30+D31+D32</f>
        <v>3</v>
      </c>
      <c r="E25" s="50" t="str">
        <f>IF(C19=C25,"","Ошибка!!!")</f>
        <v/>
      </c>
    </row>
    <row r="26" spans="1:5" ht="15.75" x14ac:dyDescent="0.25">
      <c r="A26" s="14"/>
      <c r="B26" s="72" t="s">
        <v>14</v>
      </c>
      <c r="C26" s="7"/>
      <c r="D26" s="7"/>
    </row>
    <row r="27" spans="1:5" ht="15.75" x14ac:dyDescent="0.25">
      <c r="A27" s="14"/>
      <c r="B27" s="72" t="s">
        <v>15</v>
      </c>
      <c r="C27" s="7">
        <v>3</v>
      </c>
      <c r="D27" s="7">
        <v>3</v>
      </c>
    </row>
    <row r="28" spans="1:5" ht="15.75" x14ac:dyDescent="0.25">
      <c r="A28" s="14"/>
      <c r="B28" s="72" t="s">
        <v>16</v>
      </c>
      <c r="C28" s="7"/>
      <c r="D28" s="7"/>
    </row>
    <row r="29" spans="1:5" ht="15.75" x14ac:dyDescent="0.25">
      <c r="A29" s="14"/>
      <c r="B29" s="72" t="s">
        <v>17</v>
      </c>
      <c r="C29" s="7"/>
      <c r="D29" s="7"/>
    </row>
    <row r="30" spans="1:5" ht="15.75" x14ac:dyDescent="0.25">
      <c r="A30" s="14"/>
      <c r="B30" s="72" t="s">
        <v>18</v>
      </c>
      <c r="C30" s="7"/>
      <c r="D30" s="7"/>
    </row>
    <row r="31" spans="1:5" ht="15.75" x14ac:dyDescent="0.25">
      <c r="A31" s="14"/>
      <c r="B31" s="72" t="s">
        <v>19</v>
      </c>
      <c r="C31" s="7"/>
      <c r="D31" s="7"/>
    </row>
    <row r="32" spans="1:5" ht="15.75" x14ac:dyDescent="0.25">
      <c r="A32" s="14"/>
      <c r="B32" s="72" t="s">
        <v>20</v>
      </c>
      <c r="C32" s="7"/>
      <c r="D32" s="7"/>
    </row>
    <row r="33" spans="1:5" ht="15.75" x14ac:dyDescent="0.25">
      <c r="A33" s="14"/>
      <c r="B33" s="21" t="s">
        <v>21</v>
      </c>
      <c r="C33" s="53"/>
      <c r="D33" s="53"/>
    </row>
    <row r="34" spans="1:5" ht="15.75" x14ac:dyDescent="0.25">
      <c r="A34" s="14"/>
      <c r="B34" s="72" t="s">
        <v>22</v>
      </c>
      <c r="C34" s="7"/>
      <c r="D34" s="7"/>
    </row>
    <row r="35" spans="1:5" ht="15.75" x14ac:dyDescent="0.25">
      <c r="A35" s="13"/>
      <c r="B35" s="72" t="s">
        <v>23</v>
      </c>
      <c r="C35" s="7"/>
      <c r="D35" s="7"/>
    </row>
    <row r="36" spans="1:5" ht="97.5" customHeight="1" x14ac:dyDescent="0.25">
      <c r="A36" s="14" t="s">
        <v>24</v>
      </c>
      <c r="B36" s="5" t="s">
        <v>25</v>
      </c>
      <c r="C36" s="23">
        <v>83</v>
      </c>
      <c r="D36" s="23">
        <v>120</v>
      </c>
      <c r="E36" s="56" t="str">
        <f>IF(C36=C37,"","Ошибка!Сумма воспитанников по направлениям не совпадает")</f>
        <v/>
      </c>
    </row>
    <row r="37" spans="1:5" ht="15.75" x14ac:dyDescent="0.25">
      <c r="A37" s="12"/>
      <c r="B37" s="21" t="s">
        <v>26</v>
      </c>
      <c r="C37" s="54">
        <f>C38+C39</f>
        <v>83</v>
      </c>
      <c r="D37" s="54">
        <f>D38+D39</f>
        <v>120</v>
      </c>
    </row>
    <row r="38" spans="1:5" ht="15.75" x14ac:dyDescent="0.25">
      <c r="A38" s="14"/>
      <c r="B38" s="72" t="s">
        <v>204</v>
      </c>
      <c r="C38" s="7">
        <v>83</v>
      </c>
      <c r="D38" s="7">
        <v>120</v>
      </c>
    </row>
    <row r="39" spans="1:5" ht="15.75" x14ac:dyDescent="0.25">
      <c r="A39" s="13"/>
      <c r="B39" s="72" t="s">
        <v>27</v>
      </c>
      <c r="C39" s="7"/>
      <c r="D39" s="7"/>
    </row>
    <row r="40" spans="1:5" ht="30.75" customHeight="1" x14ac:dyDescent="0.25">
      <c r="A40" s="14" t="s">
        <v>28</v>
      </c>
      <c r="B40" s="5" t="s">
        <v>29</v>
      </c>
      <c r="C40" s="10">
        <f>C42+C43+C44+C45+C46+C47+C48+C49+C50+C51+C52+C53+C54</f>
        <v>3</v>
      </c>
      <c r="D40" s="10">
        <f>D42+D43+D44+D45+D46+D47+D48+D49+D50+D51+D52+D53+D54</f>
        <v>3</v>
      </c>
    </row>
    <row r="41" spans="1:5" ht="15.75" x14ac:dyDescent="0.25">
      <c r="A41" s="12"/>
      <c r="B41" s="73" t="s">
        <v>30</v>
      </c>
      <c r="C41" s="25"/>
      <c r="D41" s="25"/>
    </row>
    <row r="42" spans="1:5" ht="15.75" x14ac:dyDescent="0.25">
      <c r="A42" s="14"/>
      <c r="B42" s="72" t="s">
        <v>31</v>
      </c>
      <c r="C42" s="7"/>
      <c r="D42" s="7"/>
    </row>
    <row r="43" spans="1:5" ht="15.75" x14ac:dyDescent="0.25">
      <c r="A43" s="14"/>
      <c r="B43" s="72" t="s">
        <v>32</v>
      </c>
      <c r="C43" s="7"/>
      <c r="D43" s="7"/>
    </row>
    <row r="44" spans="1:5" ht="15.75" x14ac:dyDescent="0.25">
      <c r="A44" s="14"/>
      <c r="B44" s="72" t="s">
        <v>33</v>
      </c>
      <c r="C44" s="7"/>
      <c r="D44" s="7"/>
    </row>
    <row r="45" spans="1:5" ht="15.75" x14ac:dyDescent="0.25">
      <c r="A45" s="14"/>
      <c r="B45" s="72" t="s">
        <v>34</v>
      </c>
      <c r="C45" s="7"/>
      <c r="D45" s="7"/>
    </row>
    <row r="46" spans="1:5" ht="15.75" x14ac:dyDescent="0.25">
      <c r="A46" s="14"/>
      <c r="B46" s="72" t="s">
        <v>35</v>
      </c>
      <c r="C46" s="7"/>
      <c r="D46" s="7"/>
    </row>
    <row r="47" spans="1:5" ht="15.75" x14ac:dyDescent="0.25">
      <c r="A47" s="14"/>
      <c r="B47" s="72" t="s">
        <v>36</v>
      </c>
      <c r="C47" s="7"/>
      <c r="D47" s="7"/>
    </row>
    <row r="48" spans="1:5" ht="15.75" x14ac:dyDescent="0.25">
      <c r="A48" s="14"/>
      <c r="B48" s="72" t="s">
        <v>37</v>
      </c>
      <c r="C48" s="7"/>
      <c r="D48" s="7"/>
    </row>
    <row r="49" spans="1:5" ht="15.75" x14ac:dyDescent="0.25">
      <c r="A49" s="14"/>
      <c r="B49" s="72" t="s">
        <v>38</v>
      </c>
      <c r="C49" s="7"/>
      <c r="D49" s="7"/>
    </row>
    <row r="50" spans="1:5" ht="15.75" x14ac:dyDescent="0.25">
      <c r="A50" s="14"/>
      <c r="B50" s="72" t="s">
        <v>39</v>
      </c>
      <c r="C50" s="7"/>
      <c r="D50" s="7"/>
    </row>
    <row r="51" spans="1:5" ht="15.75" x14ac:dyDescent="0.25">
      <c r="A51" s="14"/>
      <c r="B51" s="72" t="s">
        <v>40</v>
      </c>
      <c r="C51" s="7">
        <v>3</v>
      </c>
      <c r="D51" s="7">
        <v>3</v>
      </c>
    </row>
    <row r="52" spans="1:5" ht="15.75" x14ac:dyDescent="0.25">
      <c r="A52" s="14"/>
      <c r="B52" s="72" t="s">
        <v>41</v>
      </c>
      <c r="C52" s="7"/>
      <c r="D52" s="7"/>
    </row>
    <row r="53" spans="1:5" ht="15.75" x14ac:dyDescent="0.25">
      <c r="A53" s="14"/>
      <c r="B53" s="72" t="s">
        <v>42</v>
      </c>
      <c r="C53" s="7"/>
      <c r="D53" s="7"/>
    </row>
    <row r="54" spans="1:5" ht="15.75" x14ac:dyDescent="0.25">
      <c r="A54" s="13"/>
      <c r="B54" s="72" t="s">
        <v>232</v>
      </c>
      <c r="C54" s="7"/>
      <c r="D54" s="7"/>
    </row>
    <row r="55" spans="1:5" ht="43.5" customHeight="1" x14ac:dyDescent="0.25">
      <c r="A55" s="98" t="s">
        <v>160</v>
      </c>
      <c r="B55" s="99"/>
      <c r="C55" s="99"/>
      <c r="D55" s="99"/>
    </row>
    <row r="56" spans="1:5" ht="39" customHeight="1" x14ac:dyDescent="0.25">
      <c r="A56" s="3" t="s">
        <v>4</v>
      </c>
      <c r="B56" s="24" t="s">
        <v>203</v>
      </c>
      <c r="C56" s="100" t="s">
        <v>263</v>
      </c>
      <c r="D56" s="101"/>
      <c r="E56" s="49">
        <f>IF(C56="",0,1)</f>
        <v>1</v>
      </c>
    </row>
    <row r="57" spans="1:5" ht="31.5" x14ac:dyDescent="0.25">
      <c r="A57" s="3" t="s">
        <v>6</v>
      </c>
      <c r="B57" s="5" t="s">
        <v>43</v>
      </c>
      <c r="C57" s="7">
        <v>1</v>
      </c>
      <c r="D57" s="7">
        <v>1</v>
      </c>
    </row>
    <row r="58" spans="1:5" ht="18" customHeight="1" x14ac:dyDescent="0.25">
      <c r="A58" s="3" t="s">
        <v>24</v>
      </c>
      <c r="B58" s="5" t="s">
        <v>44</v>
      </c>
      <c r="C58" s="7">
        <v>1</v>
      </c>
      <c r="D58" s="7">
        <v>2</v>
      </c>
    </row>
    <row r="59" spans="1:5" ht="31.5" x14ac:dyDescent="0.25">
      <c r="A59" s="3" t="s">
        <v>28</v>
      </c>
      <c r="B59" s="5" t="s">
        <v>45</v>
      </c>
      <c r="C59" s="10">
        <v>20</v>
      </c>
      <c r="D59" s="10">
        <v>30</v>
      </c>
    </row>
    <row r="60" spans="1:5" ht="15.75" x14ac:dyDescent="0.25">
      <c r="A60" s="3"/>
      <c r="B60" s="6" t="s">
        <v>46</v>
      </c>
      <c r="C60" s="7"/>
      <c r="D60" s="7"/>
    </row>
    <row r="61" spans="1:5" ht="15.75" x14ac:dyDescent="0.25">
      <c r="A61" s="12" t="s">
        <v>47</v>
      </c>
      <c r="B61" s="9" t="s">
        <v>184</v>
      </c>
      <c r="C61" s="10">
        <f>C62+C63+C64</f>
        <v>15</v>
      </c>
      <c r="D61" s="10">
        <f>D62+D63+D64</f>
        <v>30</v>
      </c>
    </row>
    <row r="62" spans="1:5" ht="15.75" x14ac:dyDescent="0.25">
      <c r="A62" s="12"/>
      <c r="B62" s="22" t="s">
        <v>183</v>
      </c>
      <c r="C62" s="7">
        <v>15</v>
      </c>
      <c r="D62" s="7">
        <v>15</v>
      </c>
    </row>
    <row r="63" spans="1:5" ht="15.75" x14ac:dyDescent="0.25">
      <c r="A63" s="14"/>
      <c r="B63" s="22" t="s">
        <v>48</v>
      </c>
      <c r="C63" s="7"/>
      <c r="D63" s="7">
        <v>15</v>
      </c>
    </row>
    <row r="64" spans="1:5" ht="15.75" x14ac:dyDescent="0.25">
      <c r="A64" s="13"/>
      <c r="B64" s="22" t="s">
        <v>49</v>
      </c>
      <c r="C64" s="7"/>
      <c r="D64" s="7"/>
    </row>
    <row r="65" spans="1:5" ht="41.25" customHeight="1" x14ac:dyDescent="0.25">
      <c r="A65" s="13" t="s">
        <v>50</v>
      </c>
      <c r="B65" s="24" t="s">
        <v>203</v>
      </c>
      <c r="C65" s="100" t="s">
        <v>264</v>
      </c>
      <c r="D65" s="101"/>
      <c r="E65" s="49">
        <f>IF(C65="",0,1)</f>
        <v>1</v>
      </c>
    </row>
    <row r="66" spans="1:5" ht="31.5" x14ac:dyDescent="0.25">
      <c r="A66" s="3" t="s">
        <v>51</v>
      </c>
      <c r="B66" s="5" t="s">
        <v>43</v>
      </c>
      <c r="C66" s="7">
        <v>1</v>
      </c>
      <c r="D66" s="7">
        <v>1</v>
      </c>
    </row>
    <row r="67" spans="1:5" ht="20.25" customHeight="1" x14ac:dyDescent="0.25">
      <c r="A67" s="3" t="s">
        <v>52</v>
      </c>
      <c r="B67" s="5" t="s">
        <v>44</v>
      </c>
      <c r="C67" s="7">
        <v>1</v>
      </c>
      <c r="D67" s="7">
        <v>2</v>
      </c>
    </row>
    <row r="68" spans="1:5" ht="31.5" x14ac:dyDescent="0.25">
      <c r="A68" s="3" t="s">
        <v>53</v>
      </c>
      <c r="B68" s="5" t="s">
        <v>45</v>
      </c>
      <c r="C68" s="10">
        <v>13</v>
      </c>
      <c r="D68" s="10">
        <v>15</v>
      </c>
    </row>
    <row r="69" spans="1:5" ht="15.75" x14ac:dyDescent="0.25">
      <c r="A69" s="3"/>
      <c r="B69" s="6" t="s">
        <v>46</v>
      </c>
      <c r="C69" s="7">
        <v>13</v>
      </c>
      <c r="D69" s="7">
        <v>15</v>
      </c>
    </row>
    <row r="70" spans="1:5" ht="15.75" x14ac:dyDescent="0.25">
      <c r="A70" s="12" t="s">
        <v>54</v>
      </c>
      <c r="B70" s="9" t="s">
        <v>184</v>
      </c>
      <c r="C70" s="10">
        <f>C71+C72+C73</f>
        <v>13</v>
      </c>
      <c r="D70" s="10">
        <f>D71+D72+D73</f>
        <v>30</v>
      </c>
    </row>
    <row r="71" spans="1:5" ht="15.75" x14ac:dyDescent="0.25">
      <c r="A71" s="12"/>
      <c r="B71" s="22" t="s">
        <v>183</v>
      </c>
      <c r="C71" s="7">
        <v>13</v>
      </c>
      <c r="D71" s="7">
        <v>15</v>
      </c>
    </row>
    <row r="72" spans="1:5" ht="15.75" x14ac:dyDescent="0.25">
      <c r="A72" s="14"/>
      <c r="B72" s="22" t="s">
        <v>48</v>
      </c>
      <c r="C72" s="7"/>
      <c r="D72" s="7">
        <v>15</v>
      </c>
    </row>
    <row r="73" spans="1:5" ht="15.75" x14ac:dyDescent="0.25">
      <c r="A73" s="13"/>
      <c r="B73" s="22" t="s">
        <v>49</v>
      </c>
      <c r="C73" s="7"/>
      <c r="D73" s="7"/>
    </row>
    <row r="74" spans="1:5" ht="41.25" customHeight="1" x14ac:dyDescent="0.25">
      <c r="A74" s="13" t="s">
        <v>55</v>
      </c>
      <c r="B74" s="24" t="s">
        <v>203</v>
      </c>
      <c r="C74" s="100" t="s">
        <v>265</v>
      </c>
      <c r="D74" s="101"/>
      <c r="E74" s="49">
        <f>IF(C74="",0,1)</f>
        <v>1</v>
      </c>
    </row>
    <row r="75" spans="1:5" ht="31.5" x14ac:dyDescent="0.25">
      <c r="A75" s="3" t="s">
        <v>56</v>
      </c>
      <c r="B75" s="5" t="s">
        <v>43</v>
      </c>
      <c r="C75" s="7">
        <v>1</v>
      </c>
      <c r="D75" s="7">
        <v>1</v>
      </c>
    </row>
    <row r="76" spans="1:5" ht="18.75" customHeight="1" x14ac:dyDescent="0.25">
      <c r="A76" s="3" t="s">
        <v>57</v>
      </c>
      <c r="B76" s="5" t="s">
        <v>44</v>
      </c>
      <c r="C76" s="7">
        <v>3</v>
      </c>
      <c r="D76" s="7">
        <v>3</v>
      </c>
    </row>
    <row r="77" spans="1:5" ht="31.5" x14ac:dyDescent="0.25">
      <c r="A77" s="3" t="s">
        <v>58</v>
      </c>
      <c r="B77" s="5" t="s">
        <v>45</v>
      </c>
      <c r="C77" s="10">
        <v>50</v>
      </c>
      <c r="D77" s="10">
        <v>60</v>
      </c>
    </row>
    <row r="78" spans="1:5" ht="15.75" x14ac:dyDescent="0.25">
      <c r="A78" s="3"/>
      <c r="B78" s="6" t="s">
        <v>46</v>
      </c>
      <c r="C78" s="7"/>
      <c r="D78" s="7"/>
    </row>
    <row r="79" spans="1:5" ht="15.75" x14ac:dyDescent="0.25">
      <c r="A79" s="12" t="s">
        <v>59</v>
      </c>
      <c r="B79" s="9" t="s">
        <v>184</v>
      </c>
      <c r="C79" s="10">
        <f>C80+C81+C82</f>
        <v>50</v>
      </c>
      <c r="D79" s="10">
        <f>D80+D81+D82</f>
        <v>60</v>
      </c>
    </row>
    <row r="80" spans="1:5" ht="15.75" x14ac:dyDescent="0.25">
      <c r="A80" s="12"/>
      <c r="B80" s="22" t="s">
        <v>183</v>
      </c>
      <c r="C80" s="7">
        <v>50</v>
      </c>
      <c r="D80" s="7">
        <v>20</v>
      </c>
    </row>
    <row r="81" spans="1:5" ht="15.75" x14ac:dyDescent="0.25">
      <c r="A81" s="14"/>
      <c r="B81" s="22" t="s">
        <v>48</v>
      </c>
      <c r="C81" s="7"/>
      <c r="D81" s="7">
        <v>40</v>
      </c>
    </row>
    <row r="82" spans="1:5" ht="15.75" x14ac:dyDescent="0.25">
      <c r="A82" s="13"/>
      <c r="B82" s="22" t="s">
        <v>49</v>
      </c>
      <c r="C82" s="7"/>
      <c r="D82" s="7"/>
    </row>
    <row r="83" spans="1:5" ht="40.5" customHeight="1" x14ac:dyDescent="0.25">
      <c r="A83" s="13" t="s">
        <v>60</v>
      </c>
      <c r="B83" s="24" t="s">
        <v>203</v>
      </c>
      <c r="C83" s="100"/>
      <c r="D83" s="101"/>
      <c r="E83" s="49">
        <f>IF(C83="",0,1)</f>
        <v>0</v>
      </c>
    </row>
    <row r="84" spans="1:5" ht="31.5" x14ac:dyDescent="0.25">
      <c r="A84" s="3" t="s">
        <v>86</v>
      </c>
      <c r="B84" s="5" t="s">
        <v>43</v>
      </c>
      <c r="C84" s="7"/>
      <c r="D84" s="7"/>
    </row>
    <row r="85" spans="1:5" ht="18.75" customHeight="1" x14ac:dyDescent="0.25">
      <c r="A85" s="3" t="s">
        <v>88</v>
      </c>
      <c r="B85" s="5" t="s">
        <v>44</v>
      </c>
      <c r="C85" s="7"/>
      <c r="D85" s="7"/>
    </row>
    <row r="86" spans="1:5" ht="31.5" x14ac:dyDescent="0.25">
      <c r="A86" s="3" t="s">
        <v>91</v>
      </c>
      <c r="B86" s="5" t="s">
        <v>45</v>
      </c>
      <c r="C86" s="10">
        <f>C88</f>
        <v>0</v>
      </c>
      <c r="D86" s="10">
        <f>D88</f>
        <v>0</v>
      </c>
    </row>
    <row r="87" spans="1:5" ht="15.75" x14ac:dyDescent="0.25">
      <c r="A87" s="3"/>
      <c r="B87" s="6" t="s">
        <v>46</v>
      </c>
      <c r="C87" s="7"/>
      <c r="D87" s="7"/>
    </row>
    <row r="88" spans="1:5" ht="15.75" x14ac:dyDescent="0.25">
      <c r="A88" s="12" t="s">
        <v>99</v>
      </c>
      <c r="B88" s="9" t="s">
        <v>184</v>
      </c>
      <c r="C88" s="10">
        <f>C89+C90+C91</f>
        <v>0</v>
      </c>
      <c r="D88" s="10">
        <f>D89+D90+D91</f>
        <v>0</v>
      </c>
    </row>
    <row r="89" spans="1:5" ht="15.75" x14ac:dyDescent="0.25">
      <c r="A89" s="12"/>
      <c r="B89" s="22" t="s">
        <v>183</v>
      </c>
      <c r="C89" s="7"/>
      <c r="D89" s="7"/>
    </row>
    <row r="90" spans="1:5" ht="15.75" x14ac:dyDescent="0.25">
      <c r="A90" s="14"/>
      <c r="B90" s="22" t="s">
        <v>48</v>
      </c>
      <c r="C90" s="7"/>
      <c r="D90" s="7"/>
    </row>
    <row r="91" spans="1:5" ht="15.75" x14ac:dyDescent="0.25">
      <c r="A91" s="13"/>
      <c r="B91" s="22" t="s">
        <v>49</v>
      </c>
      <c r="C91" s="7"/>
      <c r="D91" s="7"/>
    </row>
    <row r="92" spans="1:5" ht="42" customHeight="1" x14ac:dyDescent="0.25">
      <c r="A92" s="13" t="s">
        <v>61</v>
      </c>
      <c r="B92" s="24" t="s">
        <v>203</v>
      </c>
      <c r="C92" s="100"/>
      <c r="D92" s="101"/>
      <c r="E92" s="49">
        <f>IF(C92="",0,1)</f>
        <v>0</v>
      </c>
    </row>
    <row r="93" spans="1:5" ht="31.5" x14ac:dyDescent="0.25">
      <c r="A93" s="3" t="s">
        <v>130</v>
      </c>
      <c r="B93" s="5" t="s">
        <v>43</v>
      </c>
      <c r="C93" s="7"/>
      <c r="D93" s="7"/>
    </row>
    <row r="94" spans="1:5" ht="38.25" customHeight="1" x14ac:dyDescent="0.25">
      <c r="A94" s="3" t="s">
        <v>131</v>
      </c>
      <c r="B94" s="5" t="s">
        <v>44</v>
      </c>
      <c r="C94" s="7"/>
      <c r="D94" s="7"/>
    </row>
    <row r="95" spans="1:5" ht="31.5" x14ac:dyDescent="0.25">
      <c r="A95" s="3" t="s">
        <v>133</v>
      </c>
      <c r="B95" s="5" t="s">
        <v>45</v>
      </c>
      <c r="C95" s="10">
        <f>C97</f>
        <v>0</v>
      </c>
      <c r="D95" s="10">
        <f>D97</f>
        <v>0</v>
      </c>
    </row>
    <row r="96" spans="1:5" ht="15.75" x14ac:dyDescent="0.25">
      <c r="A96" s="3"/>
      <c r="B96" s="6" t="s">
        <v>46</v>
      </c>
      <c r="C96" s="7"/>
      <c r="D96" s="7"/>
    </row>
    <row r="97" spans="1:5" ht="15.75" x14ac:dyDescent="0.25">
      <c r="A97" s="12" t="s">
        <v>182</v>
      </c>
      <c r="B97" s="9" t="s">
        <v>184</v>
      </c>
      <c r="C97" s="10">
        <f>C98+C99+C100</f>
        <v>0</v>
      </c>
      <c r="D97" s="10">
        <f>D98+D99+D100</f>
        <v>0</v>
      </c>
    </row>
    <row r="98" spans="1:5" ht="15.75" x14ac:dyDescent="0.25">
      <c r="A98" s="12"/>
      <c r="B98" s="22" t="s">
        <v>183</v>
      </c>
      <c r="C98" s="7"/>
      <c r="D98" s="7"/>
    </row>
    <row r="99" spans="1:5" ht="15.75" x14ac:dyDescent="0.25">
      <c r="A99" s="14"/>
      <c r="B99" s="22" t="s">
        <v>48</v>
      </c>
      <c r="C99" s="7"/>
      <c r="D99" s="7"/>
    </row>
    <row r="100" spans="1:5" ht="15.75" x14ac:dyDescent="0.25">
      <c r="A100" s="13"/>
      <c r="B100" s="22" t="s">
        <v>49</v>
      </c>
      <c r="C100" s="7"/>
      <c r="D100" s="7"/>
    </row>
    <row r="101" spans="1:5" ht="40.5" customHeight="1" x14ac:dyDescent="0.25">
      <c r="A101" s="13" t="s">
        <v>134</v>
      </c>
      <c r="B101" s="24" t="s">
        <v>203</v>
      </c>
      <c r="C101" s="100"/>
      <c r="D101" s="101"/>
      <c r="E101" s="49">
        <f>IF(C101="",0,1)</f>
        <v>0</v>
      </c>
    </row>
    <row r="102" spans="1:5" ht="31.5" x14ac:dyDescent="0.25">
      <c r="A102" s="3" t="s">
        <v>187</v>
      </c>
      <c r="B102" s="5" t="s">
        <v>43</v>
      </c>
      <c r="C102" s="7"/>
      <c r="D102" s="7"/>
    </row>
    <row r="103" spans="1:5" ht="20.25" customHeight="1" x14ac:dyDescent="0.25">
      <c r="A103" s="3" t="s">
        <v>188</v>
      </c>
      <c r="B103" s="5" t="s">
        <v>44</v>
      </c>
      <c r="C103" s="7"/>
      <c r="D103" s="7"/>
    </row>
    <row r="104" spans="1:5" ht="31.5" x14ac:dyDescent="0.25">
      <c r="A104" s="13" t="s">
        <v>189</v>
      </c>
      <c r="B104" s="5" t="s">
        <v>45</v>
      </c>
      <c r="C104" s="10">
        <f>C106</f>
        <v>0</v>
      </c>
      <c r="D104" s="10">
        <f>D106</f>
        <v>0</v>
      </c>
    </row>
    <row r="105" spans="1:5" ht="15.75" x14ac:dyDescent="0.25">
      <c r="A105" s="3"/>
      <c r="B105" s="6" t="s">
        <v>46</v>
      </c>
      <c r="C105" s="7"/>
      <c r="D105" s="7"/>
    </row>
    <row r="106" spans="1:5" ht="15.75" x14ac:dyDescent="0.25">
      <c r="A106" s="3" t="s">
        <v>190</v>
      </c>
      <c r="B106" s="9" t="s">
        <v>184</v>
      </c>
      <c r="C106" s="10">
        <f>C107+C108+C109</f>
        <v>0</v>
      </c>
      <c r="D106" s="10">
        <f>D107+D108+D109</f>
        <v>0</v>
      </c>
    </row>
    <row r="107" spans="1:5" ht="15.75" x14ac:dyDescent="0.25">
      <c r="A107" s="12"/>
      <c r="B107" s="22" t="s">
        <v>183</v>
      </c>
      <c r="C107" s="7"/>
      <c r="D107" s="7"/>
    </row>
    <row r="108" spans="1:5" ht="15.75" x14ac:dyDescent="0.25">
      <c r="A108" s="14"/>
      <c r="B108" s="22" t="s">
        <v>48</v>
      </c>
      <c r="C108" s="7"/>
      <c r="D108" s="7"/>
    </row>
    <row r="109" spans="1:5" ht="15.75" x14ac:dyDescent="0.25">
      <c r="A109" s="13"/>
      <c r="B109" s="22" t="s">
        <v>49</v>
      </c>
      <c r="C109" s="7"/>
      <c r="D109" s="7"/>
    </row>
    <row r="110" spans="1:5" ht="39.75" customHeight="1" x14ac:dyDescent="0.25">
      <c r="A110" s="13" t="s">
        <v>136</v>
      </c>
      <c r="B110" s="24" t="s">
        <v>203</v>
      </c>
      <c r="C110" s="100"/>
      <c r="D110" s="101"/>
      <c r="E110" s="49">
        <f>IF(C110="",0,1)</f>
        <v>0</v>
      </c>
    </row>
    <row r="111" spans="1:5" ht="31.5" x14ac:dyDescent="0.25">
      <c r="A111" s="3" t="s">
        <v>137</v>
      </c>
      <c r="B111" s="5" t="s">
        <v>43</v>
      </c>
      <c r="C111" s="7"/>
      <c r="D111" s="7"/>
    </row>
    <row r="112" spans="1:5" ht="37.5" customHeight="1" x14ac:dyDescent="0.25">
      <c r="A112" s="3" t="s">
        <v>138</v>
      </c>
      <c r="B112" s="5" t="s">
        <v>44</v>
      </c>
      <c r="C112" s="7"/>
      <c r="D112" s="7"/>
    </row>
    <row r="113" spans="1:5" ht="35.25" customHeight="1" x14ac:dyDescent="0.25">
      <c r="A113" s="3" t="s">
        <v>191</v>
      </c>
      <c r="B113" s="5" t="s">
        <v>45</v>
      </c>
      <c r="C113" s="10">
        <f>C115</f>
        <v>0</v>
      </c>
      <c r="D113" s="10">
        <f>D115</f>
        <v>0</v>
      </c>
    </row>
    <row r="114" spans="1:5" ht="15.75" x14ac:dyDescent="0.25">
      <c r="A114" s="3"/>
      <c r="B114" s="6" t="s">
        <v>46</v>
      </c>
      <c r="C114" s="7"/>
      <c r="D114" s="7"/>
    </row>
    <row r="115" spans="1:5" ht="15.75" x14ac:dyDescent="0.25">
      <c r="A115" s="12" t="s">
        <v>192</v>
      </c>
      <c r="B115" s="9" t="s">
        <v>184</v>
      </c>
      <c r="C115" s="23">
        <f>C116+C117+C118</f>
        <v>0</v>
      </c>
      <c r="D115" s="23">
        <f>D116+D117+D118</f>
        <v>0</v>
      </c>
    </row>
    <row r="116" spans="1:5" ht="15.75" x14ac:dyDescent="0.25">
      <c r="A116" s="12"/>
      <c r="B116" s="22" t="s">
        <v>183</v>
      </c>
      <c r="C116" s="7"/>
      <c r="D116" s="7"/>
    </row>
    <row r="117" spans="1:5" ht="15.75" x14ac:dyDescent="0.25">
      <c r="A117" s="14"/>
      <c r="B117" s="22" t="s">
        <v>48</v>
      </c>
      <c r="C117" s="7"/>
      <c r="D117" s="7"/>
    </row>
    <row r="118" spans="1:5" ht="15.75" x14ac:dyDescent="0.25">
      <c r="A118" s="13"/>
      <c r="B118" s="22" t="s">
        <v>49</v>
      </c>
      <c r="C118" s="7"/>
      <c r="D118" s="7"/>
    </row>
    <row r="119" spans="1:5" ht="36.75" customHeight="1" x14ac:dyDescent="0.25">
      <c r="A119" s="13" t="s">
        <v>140</v>
      </c>
      <c r="B119" s="24" t="s">
        <v>203</v>
      </c>
      <c r="C119" s="100"/>
      <c r="D119" s="101"/>
      <c r="E119" s="49">
        <f>IF(C119="",0,1)</f>
        <v>0</v>
      </c>
    </row>
    <row r="120" spans="1:5" ht="31.5" x14ac:dyDescent="0.25">
      <c r="A120" s="3" t="s">
        <v>144</v>
      </c>
      <c r="B120" s="5" t="s">
        <v>43</v>
      </c>
      <c r="C120" s="7"/>
      <c r="D120" s="7"/>
    </row>
    <row r="121" spans="1:5" ht="18" customHeight="1" x14ac:dyDescent="0.25">
      <c r="A121" s="3" t="s">
        <v>148</v>
      </c>
      <c r="B121" s="5" t="s">
        <v>44</v>
      </c>
      <c r="C121" s="7"/>
      <c r="D121" s="7"/>
    </row>
    <row r="122" spans="1:5" ht="36" customHeight="1" x14ac:dyDescent="0.25">
      <c r="A122" s="3" t="s">
        <v>152</v>
      </c>
      <c r="B122" s="5" t="s">
        <v>45</v>
      </c>
      <c r="C122" s="10">
        <f>C124</f>
        <v>0</v>
      </c>
      <c r="D122" s="10">
        <f>D124</f>
        <v>0</v>
      </c>
    </row>
    <row r="123" spans="1:5" ht="15.75" x14ac:dyDescent="0.25">
      <c r="A123" s="3"/>
      <c r="B123" s="6" t="s">
        <v>46</v>
      </c>
      <c r="C123" s="7"/>
      <c r="D123" s="7"/>
    </row>
    <row r="124" spans="1:5" ht="15.75" x14ac:dyDescent="0.25">
      <c r="A124" s="12" t="s">
        <v>155</v>
      </c>
      <c r="B124" s="9" t="s">
        <v>184</v>
      </c>
      <c r="C124" s="10">
        <f>C125+C126+C127</f>
        <v>0</v>
      </c>
      <c r="D124" s="10">
        <f>D125+D126+D127</f>
        <v>0</v>
      </c>
    </row>
    <row r="125" spans="1:5" ht="15.75" x14ac:dyDescent="0.25">
      <c r="A125" s="12"/>
      <c r="B125" s="22" t="s">
        <v>183</v>
      </c>
      <c r="C125" s="7"/>
      <c r="D125" s="7"/>
    </row>
    <row r="126" spans="1:5" ht="15.75" x14ac:dyDescent="0.25">
      <c r="A126" s="14"/>
      <c r="B126" s="22" t="s">
        <v>48</v>
      </c>
      <c r="C126" s="7"/>
      <c r="D126" s="7"/>
    </row>
    <row r="127" spans="1:5" ht="15.75" x14ac:dyDescent="0.25">
      <c r="A127" s="13"/>
      <c r="B127" s="22" t="s">
        <v>49</v>
      </c>
      <c r="C127" s="7"/>
      <c r="D127" s="7"/>
    </row>
    <row r="128" spans="1:5" ht="37.5" customHeight="1" x14ac:dyDescent="0.25">
      <c r="A128" s="13" t="s">
        <v>193</v>
      </c>
      <c r="B128" s="24" t="s">
        <v>203</v>
      </c>
      <c r="C128" s="100"/>
      <c r="D128" s="101"/>
      <c r="E128" s="49">
        <f>IF(C128="",0,1)</f>
        <v>0</v>
      </c>
    </row>
    <row r="129" spans="1:5" ht="31.5" x14ac:dyDescent="0.25">
      <c r="A129" s="3" t="s">
        <v>194</v>
      </c>
      <c r="B129" s="5" t="s">
        <v>43</v>
      </c>
      <c r="C129" s="7"/>
      <c r="D129" s="7"/>
    </row>
    <row r="130" spans="1:5" ht="17.25" customHeight="1" x14ac:dyDescent="0.25">
      <c r="A130" s="3" t="s">
        <v>195</v>
      </c>
      <c r="B130" s="5" t="s">
        <v>44</v>
      </c>
      <c r="C130" s="7"/>
      <c r="D130" s="7"/>
    </row>
    <row r="131" spans="1:5" ht="31.5" x14ac:dyDescent="0.25">
      <c r="A131" s="3" t="s">
        <v>196</v>
      </c>
      <c r="B131" s="5" t="s">
        <v>45</v>
      </c>
      <c r="C131" s="10">
        <f>C133</f>
        <v>0</v>
      </c>
      <c r="D131" s="10">
        <f>D133</f>
        <v>0</v>
      </c>
    </row>
    <row r="132" spans="1:5" ht="15.75" x14ac:dyDescent="0.25">
      <c r="A132" s="3"/>
      <c r="B132" s="6" t="s">
        <v>46</v>
      </c>
      <c r="C132" s="7"/>
      <c r="D132" s="7"/>
    </row>
    <row r="133" spans="1:5" ht="15.75" x14ac:dyDescent="0.25">
      <c r="A133" s="12" t="s">
        <v>197</v>
      </c>
      <c r="B133" s="9" t="s">
        <v>184</v>
      </c>
      <c r="C133" s="10">
        <f>C134+C135+C136</f>
        <v>0</v>
      </c>
      <c r="D133" s="10">
        <f>D134+D135+D136</f>
        <v>0</v>
      </c>
    </row>
    <row r="134" spans="1:5" ht="15.75" x14ac:dyDescent="0.25">
      <c r="A134" s="12"/>
      <c r="B134" s="22" t="s">
        <v>183</v>
      </c>
      <c r="C134" s="7"/>
      <c r="D134" s="7"/>
    </row>
    <row r="135" spans="1:5" ht="15.75" x14ac:dyDescent="0.25">
      <c r="A135" s="14"/>
      <c r="B135" s="22" t="s">
        <v>48</v>
      </c>
      <c r="C135" s="7"/>
      <c r="D135" s="7"/>
    </row>
    <row r="136" spans="1:5" ht="15.75" x14ac:dyDescent="0.25">
      <c r="A136" s="13"/>
      <c r="B136" s="22" t="s">
        <v>49</v>
      </c>
      <c r="C136" s="7"/>
      <c r="D136" s="7"/>
    </row>
    <row r="137" spans="1:5" ht="36" customHeight="1" x14ac:dyDescent="0.25">
      <c r="A137" s="13" t="s">
        <v>198</v>
      </c>
      <c r="B137" s="24" t="s">
        <v>203</v>
      </c>
      <c r="C137" s="100"/>
      <c r="D137" s="101"/>
      <c r="E137" s="49">
        <f>IF(C137="",0,1)</f>
        <v>0</v>
      </c>
    </row>
    <row r="138" spans="1:5" ht="31.5" x14ac:dyDescent="0.25">
      <c r="A138" s="3" t="s">
        <v>199</v>
      </c>
      <c r="B138" s="5" t="s">
        <v>43</v>
      </c>
      <c r="C138" s="7"/>
      <c r="D138" s="7"/>
    </row>
    <row r="139" spans="1:5" ht="15.75" customHeight="1" x14ac:dyDescent="0.25">
      <c r="A139" s="3" t="s">
        <v>200</v>
      </c>
      <c r="B139" s="5" t="s">
        <v>44</v>
      </c>
      <c r="C139" s="7"/>
      <c r="D139" s="7"/>
    </row>
    <row r="140" spans="1:5" ht="15.75" customHeight="1" x14ac:dyDescent="0.25">
      <c r="A140" s="3" t="s">
        <v>201</v>
      </c>
      <c r="B140" s="5" t="s">
        <v>45</v>
      </c>
      <c r="C140" s="10">
        <f>C142</f>
        <v>0</v>
      </c>
      <c r="D140" s="10">
        <f>D142</f>
        <v>0</v>
      </c>
    </row>
    <row r="141" spans="1:5" ht="15.75" x14ac:dyDescent="0.25">
      <c r="A141" s="3"/>
      <c r="B141" s="6" t="s">
        <v>46</v>
      </c>
      <c r="C141" s="7"/>
      <c r="D141" s="7"/>
    </row>
    <row r="142" spans="1:5" ht="15" customHeight="1" x14ac:dyDescent="0.25">
      <c r="A142" s="12" t="s">
        <v>202</v>
      </c>
      <c r="B142" s="9" t="s">
        <v>184</v>
      </c>
      <c r="C142" s="10">
        <f>C143+C144+C145</f>
        <v>0</v>
      </c>
      <c r="D142" s="10">
        <f>D143+D144+D145</f>
        <v>0</v>
      </c>
    </row>
    <row r="143" spans="1:5" ht="16.5" customHeight="1" x14ac:dyDescent="0.25">
      <c r="A143" s="12"/>
      <c r="B143" s="22" t="s">
        <v>183</v>
      </c>
      <c r="C143" s="7"/>
      <c r="D143" s="7"/>
    </row>
    <row r="144" spans="1:5" ht="17.25" customHeight="1" x14ac:dyDescent="0.25">
      <c r="A144" s="14"/>
      <c r="B144" s="22" t="s">
        <v>48</v>
      </c>
      <c r="C144" s="7"/>
      <c r="D144" s="7"/>
    </row>
    <row r="145" spans="1:4" ht="15.75" x14ac:dyDescent="0.25">
      <c r="A145" s="13"/>
      <c r="B145" s="22" t="s">
        <v>49</v>
      </c>
      <c r="C145" s="7"/>
      <c r="D145" s="7"/>
    </row>
    <row r="146" spans="1:4" ht="40.5" customHeight="1" x14ac:dyDescent="0.25">
      <c r="A146" s="94" t="s">
        <v>186</v>
      </c>
      <c r="B146" s="95"/>
      <c r="C146" s="95"/>
      <c r="D146" s="96"/>
    </row>
    <row r="147" spans="1:4" ht="100.5" customHeight="1" x14ac:dyDescent="0.25">
      <c r="A147" s="20" t="s">
        <v>55</v>
      </c>
      <c r="B147" s="5" t="s">
        <v>185</v>
      </c>
      <c r="C147" s="10">
        <f>C36</f>
        <v>83</v>
      </c>
      <c r="D147" s="10">
        <f>D36</f>
        <v>120</v>
      </c>
    </row>
    <row r="148" spans="1:4" ht="16.5" customHeight="1" x14ac:dyDescent="0.25">
      <c r="A148" s="12"/>
      <c r="B148" s="18" t="s">
        <v>87</v>
      </c>
      <c r="C148" s="55" t="str">
        <f>IF(C149+C150+C151+C152+C153=C147,"","Ошибка!!!")</f>
        <v/>
      </c>
      <c r="D148" s="55" t="str">
        <f>IF(D149+D150+D151+D152+D153=D147,"","Ошибка!!!")</f>
        <v/>
      </c>
    </row>
    <row r="149" spans="1:4" ht="17.25" customHeight="1" x14ac:dyDescent="0.25">
      <c r="A149" s="14"/>
      <c r="B149" s="19" t="s">
        <v>62</v>
      </c>
      <c r="C149" s="7">
        <v>0</v>
      </c>
      <c r="D149" s="7">
        <v>0</v>
      </c>
    </row>
    <row r="150" spans="1:4" ht="18" customHeight="1" x14ac:dyDescent="0.25">
      <c r="A150" s="14"/>
      <c r="B150" s="16" t="s">
        <v>63</v>
      </c>
      <c r="C150" s="7">
        <v>19</v>
      </c>
      <c r="D150" s="7">
        <v>32</v>
      </c>
    </row>
    <row r="151" spans="1:4" ht="15.75" x14ac:dyDescent="0.25">
      <c r="A151" s="14"/>
      <c r="B151" s="16" t="s">
        <v>64</v>
      </c>
      <c r="C151" s="7">
        <v>56</v>
      </c>
      <c r="D151" s="7">
        <v>74</v>
      </c>
    </row>
    <row r="152" spans="1:4" ht="15.75" x14ac:dyDescent="0.25">
      <c r="A152" s="14"/>
      <c r="B152" s="16" t="s">
        <v>65</v>
      </c>
      <c r="C152" s="7">
        <v>8</v>
      </c>
      <c r="D152" s="7">
        <v>14</v>
      </c>
    </row>
    <row r="153" spans="1:4" ht="15.75" x14ac:dyDescent="0.25">
      <c r="A153" s="13"/>
      <c r="B153" s="16" t="s">
        <v>66</v>
      </c>
      <c r="C153" s="7"/>
      <c r="D153" s="7"/>
    </row>
    <row r="154" spans="1:4" ht="31.5" x14ac:dyDescent="0.25">
      <c r="A154" s="14" t="s">
        <v>56</v>
      </c>
      <c r="B154" s="5" t="s">
        <v>67</v>
      </c>
      <c r="C154" s="10">
        <f>IF(C155+C156=C36,C36,"Ошибка! Кол-во не совпадает с п.1.3")</f>
        <v>83</v>
      </c>
      <c r="D154" s="10">
        <f>IF(D155+D156=D36,D36,"Ошибка! Кол-во не совпадает с п.1.3")</f>
        <v>120</v>
      </c>
    </row>
    <row r="155" spans="1:4" ht="15.75" x14ac:dyDescent="0.25">
      <c r="A155" s="12"/>
      <c r="B155" s="16" t="s">
        <v>68</v>
      </c>
      <c r="C155" s="7">
        <v>13</v>
      </c>
      <c r="D155" s="7">
        <v>15</v>
      </c>
    </row>
    <row r="156" spans="1:4" ht="15.75" x14ac:dyDescent="0.25">
      <c r="A156" s="13"/>
      <c r="B156" s="16" t="s">
        <v>69</v>
      </c>
      <c r="C156" s="7">
        <v>70</v>
      </c>
      <c r="D156" s="7">
        <v>105</v>
      </c>
    </row>
    <row r="157" spans="1:4" ht="50.25" customHeight="1" x14ac:dyDescent="0.25">
      <c r="A157" s="14" t="s">
        <v>57</v>
      </c>
      <c r="B157" s="5" t="s">
        <v>70</v>
      </c>
      <c r="C157" s="10">
        <f>IF(C158+C159+C160=C36,C36,"Ошибка!!! Кол-во не совпадает с п.1.3")</f>
        <v>83</v>
      </c>
      <c r="D157" s="10">
        <f>IF(D158+D159+D160=D36,D36,"Ошибка!!! Кол-во не совпадает с п.1.3")</f>
        <v>120</v>
      </c>
    </row>
    <row r="158" spans="1:4" ht="15.75" x14ac:dyDescent="0.25">
      <c r="A158" s="12"/>
      <c r="B158" s="17" t="s">
        <v>71</v>
      </c>
      <c r="C158" s="7">
        <v>83</v>
      </c>
      <c r="D158" s="7">
        <v>45</v>
      </c>
    </row>
    <row r="159" spans="1:4" ht="15.75" x14ac:dyDescent="0.25">
      <c r="A159" s="14"/>
      <c r="B159" s="17" t="s">
        <v>72</v>
      </c>
      <c r="C159" s="7"/>
      <c r="D159" s="7">
        <v>75</v>
      </c>
    </row>
    <row r="160" spans="1:4" ht="15.75" x14ac:dyDescent="0.25">
      <c r="A160" s="13"/>
      <c r="B160" s="17" t="s">
        <v>73</v>
      </c>
      <c r="C160" s="7"/>
      <c r="D160" s="7"/>
    </row>
    <row r="161" spans="1:5" ht="15.75" x14ac:dyDescent="0.25">
      <c r="A161" s="14" t="s">
        <v>58</v>
      </c>
      <c r="B161" s="5" t="s">
        <v>74</v>
      </c>
      <c r="C161" s="25"/>
      <c r="D161" s="25"/>
    </row>
    <row r="162" spans="1:5" ht="31.5" x14ac:dyDescent="0.25">
      <c r="A162" s="12"/>
      <c r="B162" s="11" t="s">
        <v>75</v>
      </c>
      <c r="C162" s="7"/>
      <c r="D162" s="7"/>
    </row>
    <row r="163" spans="1:5" ht="15.75" x14ac:dyDescent="0.25">
      <c r="A163" s="14"/>
      <c r="B163" s="11" t="s">
        <v>76</v>
      </c>
      <c r="C163" s="7">
        <v>67</v>
      </c>
      <c r="D163" s="7">
        <v>98</v>
      </c>
    </row>
    <row r="164" spans="1:5" ht="15.75" x14ac:dyDescent="0.25">
      <c r="A164" s="14"/>
      <c r="B164" s="11" t="s">
        <v>77</v>
      </c>
      <c r="C164" s="7"/>
      <c r="D164" s="7"/>
    </row>
    <row r="165" spans="1:5" ht="15.75" x14ac:dyDescent="0.25">
      <c r="A165" s="14"/>
      <c r="B165" s="11" t="s">
        <v>78</v>
      </c>
      <c r="C165" s="7">
        <v>13</v>
      </c>
      <c r="D165" s="7">
        <v>20</v>
      </c>
    </row>
    <row r="166" spans="1:5" ht="31.5" x14ac:dyDescent="0.25">
      <c r="A166" s="14"/>
      <c r="B166" s="11" t="s">
        <v>79</v>
      </c>
      <c r="C166" s="7"/>
      <c r="D166" s="7"/>
    </row>
    <row r="167" spans="1:5" ht="15.75" x14ac:dyDescent="0.25">
      <c r="A167" s="13"/>
      <c r="B167" s="11" t="s">
        <v>80</v>
      </c>
      <c r="C167" s="7">
        <v>2</v>
      </c>
      <c r="D167" s="7">
        <v>5</v>
      </c>
    </row>
    <row r="168" spans="1:5" ht="47.25" x14ac:dyDescent="0.25">
      <c r="A168" s="14" t="s">
        <v>59</v>
      </c>
      <c r="B168" s="5" t="s">
        <v>81</v>
      </c>
      <c r="C168" s="10">
        <f>IF(C169+C170=C36,C36,"Ошибка!!! Кол-во не совпадает с п.1.3")</f>
        <v>83</v>
      </c>
      <c r="D168" s="10">
        <f>IF(D169+D170=D36,D36,"Ошибка!!! Кол-во не совпадает с п.1.3")</f>
        <v>120</v>
      </c>
    </row>
    <row r="169" spans="1:5" ht="15.75" x14ac:dyDescent="0.25">
      <c r="A169" s="12"/>
      <c r="B169" s="15" t="s">
        <v>82</v>
      </c>
      <c r="C169" s="7"/>
      <c r="D169" s="7"/>
    </row>
    <row r="170" spans="1:5" ht="15.75" x14ac:dyDescent="0.25">
      <c r="A170" s="13"/>
      <c r="B170" s="15" t="s">
        <v>83</v>
      </c>
      <c r="C170" s="7">
        <v>83</v>
      </c>
      <c r="D170" s="7">
        <v>120</v>
      </c>
    </row>
    <row r="171" spans="1:5" ht="17.25" customHeight="1" x14ac:dyDescent="0.25">
      <c r="A171" s="14" t="s">
        <v>84</v>
      </c>
      <c r="B171" s="5" t="s">
        <v>85</v>
      </c>
      <c r="C171" s="25"/>
      <c r="D171" s="25"/>
    </row>
    <row r="172" spans="1:5" ht="15.75" x14ac:dyDescent="0.25">
      <c r="A172" s="12"/>
      <c r="B172" s="16" t="s">
        <v>71</v>
      </c>
      <c r="C172" s="7">
        <v>15</v>
      </c>
      <c r="D172" s="7">
        <v>45</v>
      </c>
    </row>
    <row r="173" spans="1:5" ht="15.75" x14ac:dyDescent="0.25">
      <c r="A173" s="14"/>
      <c r="B173" s="16" t="s">
        <v>72</v>
      </c>
      <c r="C173" s="7"/>
      <c r="D173" s="7">
        <v>75</v>
      </c>
    </row>
    <row r="174" spans="1:5" ht="15.75" x14ac:dyDescent="0.25">
      <c r="A174" s="13"/>
      <c r="B174" s="16" t="s">
        <v>73</v>
      </c>
      <c r="C174" s="7"/>
      <c r="D174" s="7"/>
    </row>
    <row r="175" spans="1:5" ht="48" customHeight="1" x14ac:dyDescent="0.25">
      <c r="A175" s="129" t="s">
        <v>161</v>
      </c>
      <c r="B175" s="95"/>
      <c r="C175" s="95"/>
      <c r="D175" s="96"/>
    </row>
    <row r="176" spans="1:5" s="70" customFormat="1" ht="31.5" x14ac:dyDescent="0.25">
      <c r="A176" s="46" t="s">
        <v>60</v>
      </c>
      <c r="B176" s="31" t="s">
        <v>243</v>
      </c>
      <c r="C176" s="23">
        <v>3</v>
      </c>
      <c r="D176" s="23">
        <v>3</v>
      </c>
      <c r="E176" s="75"/>
    </row>
    <row r="177" spans="1:4" ht="33.75" customHeight="1" x14ac:dyDescent="0.25">
      <c r="A177" s="12" t="s">
        <v>86</v>
      </c>
      <c r="B177" s="5" t="s">
        <v>244</v>
      </c>
      <c r="C177" s="7">
        <v>3</v>
      </c>
      <c r="D177" s="7">
        <v>3</v>
      </c>
    </row>
    <row r="178" spans="1:4" ht="15.75" x14ac:dyDescent="0.25">
      <c r="A178" s="14"/>
      <c r="B178" s="72" t="s">
        <v>233</v>
      </c>
      <c r="C178" s="7">
        <v>1</v>
      </c>
      <c r="D178" s="7">
        <v>1</v>
      </c>
    </row>
    <row r="179" spans="1:4" ht="47.25" x14ac:dyDescent="0.25">
      <c r="A179" s="3" t="s">
        <v>88</v>
      </c>
      <c r="B179" s="5" t="s">
        <v>234</v>
      </c>
      <c r="C179" s="23">
        <v>3</v>
      </c>
      <c r="D179" s="23">
        <v>3</v>
      </c>
    </row>
    <row r="180" spans="1:4" ht="15.75" x14ac:dyDescent="0.25">
      <c r="A180" s="12"/>
      <c r="B180" s="72" t="s">
        <v>87</v>
      </c>
      <c r="C180" s="54">
        <f>C181+C182</f>
        <v>3</v>
      </c>
      <c r="D180" s="54">
        <f>D181+D182</f>
        <v>3</v>
      </c>
    </row>
    <row r="181" spans="1:4" ht="15.75" x14ac:dyDescent="0.25">
      <c r="A181" s="14"/>
      <c r="B181" s="29" t="s">
        <v>89</v>
      </c>
      <c r="C181" s="7">
        <v>3</v>
      </c>
      <c r="D181" s="7">
        <v>2</v>
      </c>
    </row>
    <row r="182" spans="1:4" ht="31.5" x14ac:dyDescent="0.25">
      <c r="A182" s="13"/>
      <c r="B182" s="29" t="s">
        <v>90</v>
      </c>
      <c r="C182" s="7"/>
      <c r="D182" s="7">
        <v>1</v>
      </c>
    </row>
    <row r="183" spans="1:4" ht="31.5" x14ac:dyDescent="0.25">
      <c r="A183" s="14" t="s">
        <v>91</v>
      </c>
      <c r="B183" s="5" t="s">
        <v>241</v>
      </c>
      <c r="C183" s="23">
        <f>C185+C186+C187</f>
        <v>0</v>
      </c>
      <c r="D183" s="23">
        <f>D185+D186+D187</f>
        <v>1</v>
      </c>
    </row>
    <row r="184" spans="1:4" ht="15.75" x14ac:dyDescent="0.25">
      <c r="A184" s="12"/>
      <c r="B184" s="18" t="s">
        <v>87</v>
      </c>
      <c r="C184" s="77"/>
      <c r="D184" s="78"/>
    </row>
    <row r="185" spans="1:4" ht="18.75" customHeight="1" x14ac:dyDescent="0.25">
      <c r="A185" s="14"/>
      <c r="B185" s="29" t="s">
        <v>92</v>
      </c>
      <c r="C185" s="7"/>
      <c r="D185" s="7"/>
    </row>
    <row r="186" spans="1:4" ht="17.25" customHeight="1" x14ac:dyDescent="0.25">
      <c r="A186" s="14"/>
      <c r="B186" s="29" t="s">
        <v>93</v>
      </c>
      <c r="C186" s="7"/>
      <c r="D186" s="7"/>
    </row>
    <row r="187" spans="1:4" ht="15.75" customHeight="1" x14ac:dyDescent="0.25">
      <c r="A187" s="14"/>
      <c r="B187" s="29" t="s">
        <v>94</v>
      </c>
      <c r="C187" s="7"/>
      <c r="D187" s="7">
        <v>1</v>
      </c>
    </row>
    <row r="188" spans="1:4" ht="31.5" x14ac:dyDescent="0.25">
      <c r="A188" s="3" t="s">
        <v>99</v>
      </c>
      <c r="B188" s="73" t="s">
        <v>240</v>
      </c>
      <c r="C188" s="7"/>
      <c r="D188" s="7"/>
    </row>
    <row r="189" spans="1:4" ht="18" customHeight="1" x14ac:dyDescent="0.25">
      <c r="A189" s="3" t="s">
        <v>103</v>
      </c>
      <c r="B189" s="21" t="s">
        <v>95</v>
      </c>
      <c r="C189" s="7"/>
      <c r="D189" s="7"/>
    </row>
    <row r="190" spans="1:4" ht="15.75" x14ac:dyDescent="0.25">
      <c r="A190" s="74" t="s">
        <v>107</v>
      </c>
      <c r="B190" s="21" t="s">
        <v>96</v>
      </c>
      <c r="C190" s="7"/>
      <c r="D190" s="7"/>
    </row>
    <row r="191" spans="1:4" ht="15.75" x14ac:dyDescent="0.25">
      <c r="A191" s="3" t="s">
        <v>110</v>
      </c>
      <c r="B191" s="21" t="s">
        <v>97</v>
      </c>
      <c r="C191" s="7">
        <v>1</v>
      </c>
      <c r="D191" s="7">
        <v>1</v>
      </c>
    </row>
    <row r="192" spans="1:4" ht="15.75" x14ac:dyDescent="0.25">
      <c r="A192" s="3" t="s">
        <v>111</v>
      </c>
      <c r="B192" s="21" t="s">
        <v>98</v>
      </c>
      <c r="C192" s="7"/>
      <c r="D192" s="7"/>
    </row>
    <row r="193" spans="1:4" ht="15.75" x14ac:dyDescent="0.25">
      <c r="A193" s="3" t="s">
        <v>112</v>
      </c>
      <c r="B193" s="5" t="s">
        <v>100</v>
      </c>
      <c r="C193" s="23">
        <v>2</v>
      </c>
      <c r="D193" s="23">
        <v>2</v>
      </c>
    </row>
    <row r="194" spans="1:4" ht="15.75" x14ac:dyDescent="0.25">
      <c r="A194" s="12"/>
      <c r="B194" s="18" t="s">
        <v>87</v>
      </c>
      <c r="C194" s="77"/>
      <c r="D194" s="78"/>
    </row>
    <row r="195" spans="1:4" ht="15.75" x14ac:dyDescent="0.25">
      <c r="A195" s="14"/>
      <c r="B195" s="29" t="s">
        <v>101</v>
      </c>
      <c r="C195" s="7">
        <v>1</v>
      </c>
      <c r="D195" s="7">
        <v>1</v>
      </c>
    </row>
    <row r="196" spans="1:4" ht="15.75" x14ac:dyDescent="0.25">
      <c r="A196" s="14"/>
      <c r="B196" s="29" t="s">
        <v>102</v>
      </c>
      <c r="C196" s="7">
        <v>1</v>
      </c>
      <c r="D196" s="7"/>
    </row>
    <row r="197" spans="1:4" ht="60" customHeight="1" x14ac:dyDescent="0.25">
      <c r="A197" s="13"/>
      <c r="B197" s="71" t="s">
        <v>242</v>
      </c>
      <c r="C197" s="7">
        <v>1</v>
      </c>
      <c r="D197" s="7">
        <v>1</v>
      </c>
    </row>
    <row r="198" spans="1:4" ht="31.5" x14ac:dyDescent="0.25">
      <c r="A198" s="14" t="s">
        <v>114</v>
      </c>
      <c r="B198" s="5" t="s">
        <v>104</v>
      </c>
      <c r="C198" s="7"/>
      <c r="D198" s="7"/>
    </row>
    <row r="199" spans="1:4" ht="15.75" x14ac:dyDescent="0.25">
      <c r="A199" s="12"/>
      <c r="B199" s="18" t="s">
        <v>87</v>
      </c>
      <c r="C199" s="77"/>
      <c r="D199" s="78"/>
    </row>
    <row r="200" spans="1:4" ht="31.5" x14ac:dyDescent="0.25">
      <c r="A200" s="14"/>
      <c r="B200" s="29" t="s">
        <v>105</v>
      </c>
      <c r="C200" s="7"/>
      <c r="D200" s="7"/>
    </row>
    <row r="201" spans="1:4" ht="31.5" x14ac:dyDescent="0.25">
      <c r="A201" s="13"/>
      <c r="B201" s="29" t="s">
        <v>106</v>
      </c>
      <c r="C201" s="7"/>
      <c r="D201" s="7"/>
    </row>
    <row r="202" spans="1:4" ht="15.75" x14ac:dyDescent="0.25">
      <c r="A202" s="13" t="s">
        <v>116</v>
      </c>
      <c r="B202" s="5" t="s">
        <v>108</v>
      </c>
      <c r="C202" s="7"/>
      <c r="D202" s="7"/>
    </row>
    <row r="203" spans="1:4" ht="15.75" x14ac:dyDescent="0.25">
      <c r="A203" s="3"/>
      <c r="B203" s="76" t="s">
        <v>109</v>
      </c>
      <c r="C203" s="7"/>
      <c r="D203" s="7"/>
    </row>
    <row r="204" spans="1:4" ht="47.25" x14ac:dyDescent="0.25">
      <c r="A204" s="3" t="s">
        <v>121</v>
      </c>
      <c r="B204" s="4" t="s">
        <v>245</v>
      </c>
      <c r="C204" s="7"/>
      <c r="D204" s="7"/>
    </row>
    <row r="205" spans="1:4" ht="31.5" x14ac:dyDescent="0.25">
      <c r="A205" s="3" t="s">
        <v>235</v>
      </c>
      <c r="B205" s="4" t="s">
        <v>246</v>
      </c>
      <c r="C205" s="7">
        <v>1</v>
      </c>
      <c r="D205" s="7"/>
    </row>
    <row r="206" spans="1:4" ht="47.25" x14ac:dyDescent="0.25">
      <c r="A206" s="3" t="s">
        <v>236</v>
      </c>
      <c r="B206" s="4" t="s">
        <v>113</v>
      </c>
      <c r="C206" s="7"/>
      <c r="D206" s="7"/>
    </row>
    <row r="207" spans="1:4" ht="63" x14ac:dyDescent="0.25">
      <c r="A207" s="3" t="s">
        <v>237</v>
      </c>
      <c r="B207" s="4" t="s">
        <v>115</v>
      </c>
      <c r="C207" s="7"/>
      <c r="D207" s="7"/>
    </row>
    <row r="208" spans="1:4" ht="31.5" x14ac:dyDescent="0.25">
      <c r="A208" s="12" t="s">
        <v>238</v>
      </c>
      <c r="B208" s="26" t="s">
        <v>117</v>
      </c>
      <c r="C208" s="23">
        <f>C209+C210+C211</f>
        <v>1</v>
      </c>
      <c r="D208" s="23">
        <f>D209+D210+D211</f>
        <v>1</v>
      </c>
    </row>
    <row r="209" spans="1:4" ht="31.5" x14ac:dyDescent="0.25">
      <c r="A209" s="12"/>
      <c r="B209" s="28" t="s">
        <v>118</v>
      </c>
      <c r="C209" s="7"/>
      <c r="D209" s="7"/>
    </row>
    <row r="210" spans="1:4" ht="31.5" customHeight="1" x14ac:dyDescent="0.25">
      <c r="A210" s="14"/>
      <c r="B210" s="28" t="s">
        <v>119</v>
      </c>
      <c r="C210" s="7">
        <v>1</v>
      </c>
      <c r="D210" s="7">
        <v>1</v>
      </c>
    </row>
    <row r="211" spans="1:4" ht="31.5" x14ac:dyDescent="0.25">
      <c r="A211" s="13"/>
      <c r="B211" s="28" t="s">
        <v>120</v>
      </c>
      <c r="C211" s="7"/>
      <c r="D211" s="7"/>
    </row>
    <row r="212" spans="1:4" ht="66.75" customHeight="1" x14ac:dyDescent="0.25">
      <c r="A212" s="14" t="s">
        <v>239</v>
      </c>
      <c r="B212" s="26" t="s">
        <v>122</v>
      </c>
      <c r="C212" s="7"/>
      <c r="D212" s="7"/>
    </row>
    <row r="213" spans="1:4" ht="15.75" x14ac:dyDescent="0.25">
      <c r="A213" s="12"/>
      <c r="B213" s="27" t="s">
        <v>123</v>
      </c>
      <c r="C213" s="7"/>
      <c r="D213" s="7"/>
    </row>
    <row r="214" spans="1:4" ht="15.75" x14ac:dyDescent="0.25">
      <c r="A214" s="14"/>
      <c r="B214" s="27" t="s">
        <v>124</v>
      </c>
      <c r="C214" s="7"/>
      <c r="D214" s="7"/>
    </row>
    <row r="215" spans="1:4" ht="15.75" x14ac:dyDescent="0.25">
      <c r="A215" s="13"/>
      <c r="B215" s="27" t="s">
        <v>125</v>
      </c>
      <c r="C215" s="7"/>
      <c r="D215" s="7"/>
    </row>
    <row r="216" spans="1:4" ht="30.75" customHeight="1" x14ac:dyDescent="0.25">
      <c r="A216" s="94" t="s">
        <v>205</v>
      </c>
      <c r="B216" s="95"/>
      <c r="C216" s="95"/>
      <c r="D216" s="96"/>
    </row>
    <row r="217" spans="1:4" ht="15.75" x14ac:dyDescent="0.25">
      <c r="A217" s="30" t="s">
        <v>61</v>
      </c>
      <c r="B217" s="31" t="s">
        <v>126</v>
      </c>
      <c r="C217" s="25"/>
      <c r="D217" s="32"/>
    </row>
    <row r="218" spans="1:4" ht="15.75" x14ac:dyDescent="0.25">
      <c r="A218" s="30"/>
      <c r="B218" s="81" t="s">
        <v>127</v>
      </c>
      <c r="C218" s="10">
        <f>C219+C221+C223+C226</f>
        <v>0</v>
      </c>
      <c r="D218" s="10">
        <f>D219+D221+D223+D226</f>
        <v>0</v>
      </c>
    </row>
    <row r="219" spans="1:4" ht="15.75" x14ac:dyDescent="0.25">
      <c r="A219" s="33"/>
      <c r="B219" s="34" t="s">
        <v>207</v>
      </c>
      <c r="C219" s="90"/>
      <c r="D219" s="90"/>
    </row>
    <row r="220" spans="1:4" ht="34.5" customHeight="1" x14ac:dyDescent="0.25">
      <c r="A220" s="33"/>
      <c r="B220" s="58" t="s">
        <v>208</v>
      </c>
      <c r="C220" s="91"/>
      <c r="D220" s="91"/>
    </row>
    <row r="221" spans="1:4" ht="17.25" customHeight="1" x14ac:dyDescent="0.25">
      <c r="A221" s="33"/>
      <c r="B221" s="34" t="s">
        <v>211</v>
      </c>
      <c r="C221" s="90"/>
      <c r="D221" s="90"/>
    </row>
    <row r="222" spans="1:4" ht="35.25" customHeight="1" x14ac:dyDescent="0.25">
      <c r="A222" s="33"/>
      <c r="B222" s="58" t="s">
        <v>208</v>
      </c>
      <c r="C222" s="91"/>
      <c r="D222" s="91"/>
    </row>
    <row r="223" spans="1:4" ht="15.75" x14ac:dyDescent="0.25">
      <c r="A223" s="33"/>
      <c r="B223" s="34" t="s">
        <v>212</v>
      </c>
      <c r="C223" s="90"/>
      <c r="D223" s="90"/>
    </row>
    <row r="224" spans="1:4" ht="30.75" customHeight="1" x14ac:dyDescent="0.25">
      <c r="A224" s="33"/>
      <c r="B224" s="58" t="s">
        <v>208</v>
      </c>
      <c r="C224" s="91"/>
      <c r="D224" s="91"/>
    </row>
    <row r="225" spans="1:4" ht="15.75" x14ac:dyDescent="0.25">
      <c r="A225" s="33"/>
      <c r="B225" s="34" t="s">
        <v>213</v>
      </c>
      <c r="C225" s="90"/>
      <c r="D225" s="90"/>
    </row>
    <row r="226" spans="1:4" ht="31.5" customHeight="1" x14ac:dyDescent="0.25">
      <c r="A226" s="33"/>
      <c r="B226" s="58" t="s">
        <v>208</v>
      </c>
      <c r="C226" s="91"/>
      <c r="D226" s="91"/>
    </row>
    <row r="227" spans="1:4" ht="15.75" x14ac:dyDescent="0.25">
      <c r="A227" s="33"/>
      <c r="B227" s="61" t="s">
        <v>128</v>
      </c>
      <c r="C227" s="10">
        <f>C229+C231+C233+C235</f>
        <v>0</v>
      </c>
      <c r="D227" s="10">
        <f>D229+D231+D233+D235</f>
        <v>0</v>
      </c>
    </row>
    <row r="228" spans="1:4" ht="15.75" x14ac:dyDescent="0.25">
      <c r="A228" s="59"/>
      <c r="B228" s="62" t="s">
        <v>207</v>
      </c>
      <c r="C228" s="92"/>
      <c r="D228" s="92"/>
    </row>
    <row r="229" spans="1:4" ht="36" customHeight="1" x14ac:dyDescent="0.25">
      <c r="A229" s="59"/>
      <c r="B229" s="64" t="s">
        <v>208</v>
      </c>
      <c r="C229" s="93"/>
      <c r="D229" s="93"/>
    </row>
    <row r="230" spans="1:4" ht="18.75" customHeight="1" x14ac:dyDescent="0.25">
      <c r="A230" s="59"/>
      <c r="B230" s="65" t="s">
        <v>209</v>
      </c>
      <c r="C230" s="92"/>
      <c r="D230" s="92"/>
    </row>
    <row r="231" spans="1:4" ht="32.25" customHeight="1" x14ac:dyDescent="0.25">
      <c r="A231" s="59"/>
      <c r="B231" s="64" t="s">
        <v>208</v>
      </c>
      <c r="C231" s="93"/>
      <c r="D231" s="93"/>
    </row>
    <row r="232" spans="1:4" ht="15.75" x14ac:dyDescent="0.25">
      <c r="A232" s="59"/>
      <c r="B232" s="65" t="s">
        <v>216</v>
      </c>
      <c r="C232" s="92"/>
      <c r="D232" s="92"/>
    </row>
    <row r="233" spans="1:4" ht="32.25" customHeight="1" x14ac:dyDescent="0.25">
      <c r="A233" s="59"/>
      <c r="B233" s="64" t="s">
        <v>210</v>
      </c>
      <c r="C233" s="93"/>
      <c r="D233" s="93"/>
    </row>
    <row r="234" spans="1:4" ht="15.75" x14ac:dyDescent="0.25">
      <c r="A234" s="59"/>
      <c r="B234" s="65" t="s">
        <v>217</v>
      </c>
      <c r="C234" s="92"/>
      <c r="D234" s="92"/>
    </row>
    <row r="235" spans="1:4" ht="33" customHeight="1" x14ac:dyDescent="0.25">
      <c r="A235" s="59"/>
      <c r="B235" s="63" t="s">
        <v>208</v>
      </c>
      <c r="C235" s="93"/>
      <c r="D235" s="93"/>
    </row>
    <row r="236" spans="1:4" ht="47.25" x14ac:dyDescent="0.25">
      <c r="A236" s="33"/>
      <c r="B236" s="69" t="s">
        <v>129</v>
      </c>
      <c r="C236" s="7"/>
      <c r="D236" s="60"/>
    </row>
    <row r="237" spans="1:4" ht="15.75" x14ac:dyDescent="0.25">
      <c r="A237" s="33"/>
      <c r="B237" s="61" t="s">
        <v>214</v>
      </c>
      <c r="C237" s="68">
        <f>C238+C240+C242</f>
        <v>0</v>
      </c>
      <c r="D237" s="68">
        <f>D238+D240+D242</f>
        <v>0</v>
      </c>
    </row>
    <row r="238" spans="1:4" ht="15.75" x14ac:dyDescent="0.25">
      <c r="A238" s="59"/>
      <c r="B238" s="65" t="s">
        <v>209</v>
      </c>
      <c r="C238" s="90"/>
      <c r="D238" s="92"/>
    </row>
    <row r="239" spans="1:4" ht="30.75" customHeight="1" x14ac:dyDescent="0.25">
      <c r="A239" s="59"/>
      <c r="B239" s="64" t="s">
        <v>208</v>
      </c>
      <c r="C239" s="91"/>
      <c r="D239" s="93"/>
    </row>
    <row r="240" spans="1:4" ht="15.75" x14ac:dyDescent="0.25">
      <c r="A240" s="59"/>
      <c r="B240" s="65" t="s">
        <v>215</v>
      </c>
      <c r="C240" s="90"/>
      <c r="D240" s="92"/>
    </row>
    <row r="241" spans="1:4" ht="31.5" customHeight="1" x14ac:dyDescent="0.25">
      <c r="A241" s="59"/>
      <c r="B241" s="64" t="s">
        <v>208</v>
      </c>
      <c r="C241" s="91"/>
      <c r="D241" s="93"/>
    </row>
    <row r="242" spans="1:4" ht="15.75" x14ac:dyDescent="0.25">
      <c r="A242" s="59"/>
      <c r="B242" s="65" t="s">
        <v>213</v>
      </c>
      <c r="C242" s="90"/>
      <c r="D242" s="92"/>
    </row>
    <row r="243" spans="1:4" ht="33.75" customHeight="1" x14ac:dyDescent="0.25">
      <c r="A243" s="66"/>
      <c r="B243" s="63" t="s">
        <v>208</v>
      </c>
      <c r="C243" s="91"/>
      <c r="D243" s="93"/>
    </row>
    <row r="244" spans="1:4" ht="47.25" x14ac:dyDescent="0.25">
      <c r="A244" s="35" t="s">
        <v>130</v>
      </c>
      <c r="B244" s="67" t="s">
        <v>218</v>
      </c>
      <c r="C244" s="7"/>
      <c r="D244" s="7"/>
    </row>
    <row r="245" spans="1:4" ht="47.25" x14ac:dyDescent="0.25">
      <c r="A245" s="25" t="s">
        <v>131</v>
      </c>
      <c r="B245" s="31" t="s">
        <v>132</v>
      </c>
      <c r="C245" s="7"/>
      <c r="D245" s="7"/>
    </row>
    <row r="246" spans="1:4" ht="31.5" x14ac:dyDescent="0.25">
      <c r="A246" s="25" t="s">
        <v>133</v>
      </c>
      <c r="B246" s="31" t="s">
        <v>219</v>
      </c>
      <c r="C246" s="7"/>
      <c r="D246" s="60"/>
    </row>
    <row r="247" spans="1:4" ht="36" customHeight="1" x14ac:dyDescent="0.25">
      <c r="A247" s="94" t="s">
        <v>162</v>
      </c>
      <c r="B247" s="95"/>
      <c r="C247" s="95"/>
      <c r="D247" s="96"/>
    </row>
    <row r="248" spans="1:4" ht="31.5" x14ac:dyDescent="0.25">
      <c r="A248" s="30" t="s">
        <v>134</v>
      </c>
      <c r="B248" s="36" t="s">
        <v>220</v>
      </c>
      <c r="C248" s="25"/>
      <c r="D248" s="32"/>
    </row>
    <row r="249" spans="1:4" ht="15.75" x14ac:dyDescent="0.25">
      <c r="A249" s="86"/>
      <c r="B249" s="43" t="s">
        <v>206</v>
      </c>
      <c r="C249" s="7"/>
      <c r="D249" s="7"/>
    </row>
    <row r="250" spans="1:4" ht="31.5" x14ac:dyDescent="0.25">
      <c r="A250" s="97"/>
      <c r="B250" s="37" t="s">
        <v>135</v>
      </c>
      <c r="C250" s="7"/>
      <c r="D250" s="7"/>
    </row>
    <row r="251" spans="1:4" ht="47.25" x14ac:dyDescent="0.25">
      <c r="A251" s="33"/>
      <c r="B251" s="38" t="s">
        <v>163</v>
      </c>
      <c r="C251" s="7"/>
      <c r="D251" s="7"/>
    </row>
    <row r="252" spans="1:4" ht="31.5" x14ac:dyDescent="0.25">
      <c r="A252" s="33"/>
      <c r="B252" s="34" t="s">
        <v>164</v>
      </c>
      <c r="C252" s="7"/>
      <c r="D252" s="7"/>
    </row>
    <row r="253" spans="1:4" ht="15.75" x14ac:dyDescent="0.25">
      <c r="A253" s="33"/>
      <c r="B253" s="34" t="s">
        <v>165</v>
      </c>
      <c r="C253" s="7">
        <v>1</v>
      </c>
      <c r="D253" s="7">
        <v>1</v>
      </c>
    </row>
    <row r="254" spans="1:4" ht="15.75" x14ac:dyDescent="0.25">
      <c r="A254" s="33"/>
      <c r="B254" s="34" t="s">
        <v>166</v>
      </c>
      <c r="C254" s="7"/>
      <c r="D254" s="7"/>
    </row>
    <row r="255" spans="1:4" ht="15.75" x14ac:dyDescent="0.25">
      <c r="A255" s="33"/>
      <c r="B255" s="34" t="s">
        <v>167</v>
      </c>
      <c r="C255" s="7"/>
      <c r="D255" s="7"/>
    </row>
    <row r="256" spans="1:4" ht="15.75" x14ac:dyDescent="0.25">
      <c r="A256" s="33"/>
      <c r="B256" s="34" t="s">
        <v>168</v>
      </c>
      <c r="C256" s="7"/>
      <c r="D256" s="7"/>
    </row>
    <row r="257" spans="1:5" ht="31.5" x14ac:dyDescent="0.25">
      <c r="A257" s="35"/>
      <c r="B257" s="34" t="s">
        <v>169</v>
      </c>
      <c r="C257" s="7">
        <v>0.44</v>
      </c>
      <c r="D257" s="7">
        <v>0.44</v>
      </c>
    </row>
    <row r="258" spans="1:5" ht="46.5" customHeight="1" x14ac:dyDescent="0.25">
      <c r="A258" s="94" t="s">
        <v>170</v>
      </c>
      <c r="B258" s="95"/>
      <c r="C258" s="95"/>
      <c r="D258" s="96"/>
    </row>
    <row r="259" spans="1:5" ht="31.5" x14ac:dyDescent="0.25">
      <c r="A259" s="25" t="s">
        <v>136</v>
      </c>
      <c r="B259" s="36" t="s">
        <v>171</v>
      </c>
      <c r="C259" s="7">
        <v>1</v>
      </c>
      <c r="D259" s="7">
        <v>1</v>
      </c>
    </row>
    <row r="260" spans="1:5" ht="31.5" x14ac:dyDescent="0.25">
      <c r="A260" s="25" t="s">
        <v>137</v>
      </c>
      <c r="B260" s="31" t="s">
        <v>223</v>
      </c>
      <c r="C260" s="7"/>
      <c r="D260" s="7"/>
      <c r="E260" s="49" t="s">
        <v>221</v>
      </c>
    </row>
    <row r="261" spans="1:5" ht="30" customHeight="1" x14ac:dyDescent="0.25">
      <c r="A261" s="25" t="s">
        <v>138</v>
      </c>
      <c r="B261" s="31" t="s">
        <v>139</v>
      </c>
      <c r="C261" s="7"/>
      <c r="D261" s="7"/>
      <c r="E261" s="49" t="s">
        <v>222</v>
      </c>
    </row>
    <row r="262" spans="1:5" ht="47.25" customHeight="1" x14ac:dyDescent="0.25">
      <c r="A262" s="94" t="s">
        <v>172</v>
      </c>
      <c r="B262" s="95"/>
      <c r="C262" s="95"/>
      <c r="D262" s="96"/>
    </row>
    <row r="263" spans="1:5" ht="15.75" customHeight="1" x14ac:dyDescent="0.25">
      <c r="A263" s="107" t="s">
        <v>140</v>
      </c>
      <c r="B263" s="108" t="s">
        <v>224</v>
      </c>
      <c r="C263" s="44" t="s">
        <v>230</v>
      </c>
      <c r="D263" s="47" t="s">
        <v>231</v>
      </c>
    </row>
    <row r="264" spans="1:5" ht="17.25" customHeight="1" x14ac:dyDescent="0.25">
      <c r="A264" s="107"/>
      <c r="B264" s="108"/>
      <c r="C264" s="57"/>
      <c r="D264" s="7"/>
    </row>
    <row r="265" spans="1:5" ht="15.75" x14ac:dyDescent="0.25">
      <c r="A265" s="25"/>
      <c r="B265" s="39" t="s">
        <v>141</v>
      </c>
      <c r="C265" s="7">
        <v>20</v>
      </c>
      <c r="D265" s="7">
        <v>60</v>
      </c>
    </row>
    <row r="266" spans="1:5" s="2" customFormat="1" ht="15.75" x14ac:dyDescent="0.25">
      <c r="A266" s="25"/>
      <c r="B266" s="39" t="s">
        <v>142</v>
      </c>
      <c r="C266" s="7">
        <v>57</v>
      </c>
      <c r="D266" s="7">
        <v>45</v>
      </c>
      <c r="E266" s="50"/>
    </row>
    <row r="267" spans="1:5" s="2" customFormat="1" ht="15.75" x14ac:dyDescent="0.25">
      <c r="A267" s="25"/>
      <c r="B267" s="39" t="s">
        <v>143</v>
      </c>
      <c r="C267" s="7"/>
      <c r="D267" s="7"/>
      <c r="E267" s="50"/>
    </row>
    <row r="268" spans="1:5" s="2" customFormat="1" ht="18.75" customHeight="1" x14ac:dyDescent="0.25">
      <c r="A268" s="86" t="s">
        <v>144</v>
      </c>
      <c r="B268" s="108" t="s">
        <v>225</v>
      </c>
      <c r="C268" s="44" t="s">
        <v>230</v>
      </c>
      <c r="D268" s="47" t="s">
        <v>231</v>
      </c>
      <c r="E268" s="50"/>
    </row>
    <row r="269" spans="1:5" s="2" customFormat="1" ht="30" customHeight="1" x14ac:dyDescent="0.25">
      <c r="A269" s="87"/>
      <c r="B269" s="108"/>
      <c r="C269" s="7"/>
      <c r="D269" s="7"/>
      <c r="E269" s="52"/>
    </row>
    <row r="270" spans="1:5" s="2" customFormat="1" ht="31.5" x14ac:dyDescent="0.25">
      <c r="A270" s="25"/>
      <c r="B270" s="39" t="s">
        <v>145</v>
      </c>
      <c r="C270" s="7">
        <v>18</v>
      </c>
      <c r="D270" s="7">
        <v>24</v>
      </c>
      <c r="E270" s="52"/>
    </row>
    <row r="271" spans="1:5" s="2" customFormat="1" ht="31.5" x14ac:dyDescent="0.25">
      <c r="A271" s="25"/>
      <c r="B271" s="39" t="s">
        <v>146</v>
      </c>
      <c r="C271" s="7">
        <v>22</v>
      </c>
      <c r="D271" s="7">
        <v>26</v>
      </c>
      <c r="E271" s="52"/>
    </row>
    <row r="272" spans="1:5" s="2" customFormat="1" ht="31.5" x14ac:dyDescent="0.25">
      <c r="A272" s="25"/>
      <c r="B272" s="39" t="s">
        <v>147</v>
      </c>
      <c r="C272" s="7">
        <v>12</v>
      </c>
      <c r="D272" s="7">
        <v>12</v>
      </c>
      <c r="E272" s="52"/>
    </row>
    <row r="273" spans="1:5" s="2" customFormat="1" ht="17.25" customHeight="1" x14ac:dyDescent="0.25">
      <c r="A273" s="86" t="s">
        <v>148</v>
      </c>
      <c r="B273" s="88" t="s">
        <v>149</v>
      </c>
      <c r="C273" s="79" t="s">
        <v>230</v>
      </c>
      <c r="D273" s="80" t="s">
        <v>231</v>
      </c>
      <c r="E273" s="52"/>
    </row>
    <row r="274" spans="1:5" s="2" customFormat="1" ht="18.75" customHeight="1" x14ac:dyDescent="0.25">
      <c r="A274" s="87"/>
      <c r="B274" s="89"/>
      <c r="C274" s="10">
        <f>C276+C277</f>
        <v>0</v>
      </c>
      <c r="D274" s="10">
        <f>D276+D277</f>
        <v>0</v>
      </c>
      <c r="E274" s="52"/>
    </row>
    <row r="275" spans="1:5" s="2" customFormat="1" ht="15.75" x14ac:dyDescent="0.25">
      <c r="A275" s="25"/>
      <c r="B275" s="40" t="s">
        <v>87</v>
      </c>
      <c r="C275" s="25"/>
      <c r="D275" s="32"/>
      <c r="E275" s="52"/>
    </row>
    <row r="276" spans="1:5" s="2" customFormat="1" ht="15.75" x14ac:dyDescent="0.25">
      <c r="A276" s="25"/>
      <c r="B276" s="39" t="s">
        <v>150</v>
      </c>
      <c r="C276" s="7"/>
      <c r="D276" s="7"/>
      <c r="E276" s="52"/>
    </row>
    <row r="277" spans="1:5" s="2" customFormat="1" ht="15.75" x14ac:dyDescent="0.25">
      <c r="A277" s="25"/>
      <c r="B277" s="39" t="s">
        <v>151</v>
      </c>
      <c r="C277" s="7"/>
      <c r="D277" s="7"/>
      <c r="E277" s="52"/>
    </row>
    <row r="278" spans="1:5" s="2" customFormat="1" ht="20.25" customHeight="1" x14ac:dyDescent="0.25">
      <c r="A278" s="86" t="s">
        <v>152</v>
      </c>
      <c r="B278" s="88" t="s">
        <v>228</v>
      </c>
      <c r="C278" s="44" t="s">
        <v>230</v>
      </c>
      <c r="D278" s="47" t="s">
        <v>231</v>
      </c>
      <c r="E278" s="52"/>
    </row>
    <row r="279" spans="1:5" s="2" customFormat="1" ht="18" customHeight="1" x14ac:dyDescent="0.25">
      <c r="A279" s="87"/>
      <c r="B279" s="89"/>
      <c r="C279" s="10">
        <f>C281+C282+C283</f>
        <v>0</v>
      </c>
      <c r="D279" s="10">
        <f>D281+D282+D283</f>
        <v>0</v>
      </c>
      <c r="E279" s="52"/>
    </row>
    <row r="280" spans="1:5" s="2" customFormat="1" ht="15.75" x14ac:dyDescent="0.25">
      <c r="A280" s="25"/>
      <c r="B280" s="40" t="s">
        <v>87</v>
      </c>
      <c r="C280" s="25"/>
      <c r="D280" s="32"/>
      <c r="E280" s="52"/>
    </row>
    <row r="281" spans="1:5" s="2" customFormat="1" ht="15.75" x14ac:dyDescent="0.25">
      <c r="A281" s="25"/>
      <c r="B281" s="40" t="s">
        <v>153</v>
      </c>
      <c r="C281" s="7"/>
      <c r="D281" s="7"/>
      <c r="E281" s="52"/>
    </row>
    <row r="282" spans="1:5" s="2" customFormat="1" ht="15.75" x14ac:dyDescent="0.25">
      <c r="A282" s="25"/>
      <c r="B282" s="39" t="s">
        <v>142</v>
      </c>
      <c r="C282" s="7"/>
      <c r="D282" s="7"/>
      <c r="E282" s="52"/>
    </row>
    <row r="283" spans="1:5" s="2" customFormat="1" ht="15.75" x14ac:dyDescent="0.25">
      <c r="A283" s="25"/>
      <c r="B283" s="39" t="s">
        <v>154</v>
      </c>
      <c r="C283" s="7"/>
      <c r="D283" s="7"/>
      <c r="E283" s="52"/>
    </row>
    <row r="284" spans="1:5" s="2" customFormat="1" ht="21.75" customHeight="1" x14ac:dyDescent="0.25">
      <c r="A284" s="86" t="s">
        <v>155</v>
      </c>
      <c r="B284" s="88" t="s">
        <v>227</v>
      </c>
      <c r="C284" s="44" t="s">
        <v>230</v>
      </c>
      <c r="D284" s="47" t="s">
        <v>231</v>
      </c>
      <c r="E284" s="52"/>
    </row>
    <row r="285" spans="1:5" s="2" customFormat="1" ht="15.75" x14ac:dyDescent="0.25">
      <c r="A285" s="87"/>
      <c r="B285" s="89"/>
      <c r="C285" s="10">
        <f>C286+C287+C288</f>
        <v>0</v>
      </c>
      <c r="D285" s="48"/>
      <c r="E285" s="52"/>
    </row>
    <row r="286" spans="1:5" s="2" customFormat="1" ht="15.75" x14ac:dyDescent="0.25">
      <c r="A286" s="25"/>
      <c r="B286" s="39" t="s">
        <v>156</v>
      </c>
      <c r="C286" s="7"/>
      <c r="D286" s="7"/>
      <c r="E286" s="52"/>
    </row>
    <row r="287" spans="1:5" s="2" customFormat="1" ht="15.75" x14ac:dyDescent="0.25">
      <c r="A287" s="25"/>
      <c r="B287" s="39" t="s">
        <v>157</v>
      </c>
      <c r="C287" s="7"/>
      <c r="D287" s="7"/>
      <c r="E287" s="52"/>
    </row>
    <row r="288" spans="1:5" s="2" customFormat="1" ht="15.75" x14ac:dyDescent="0.25">
      <c r="A288" s="25"/>
      <c r="B288" s="39" t="s">
        <v>158</v>
      </c>
      <c r="C288" s="7"/>
      <c r="D288" s="7"/>
      <c r="E288" s="52"/>
    </row>
    <row r="289" spans="1:5" s="2" customFormat="1" ht="19.5" customHeight="1" x14ac:dyDescent="0.25">
      <c r="A289" s="86" t="s">
        <v>159</v>
      </c>
      <c r="B289" s="88" t="s">
        <v>226</v>
      </c>
      <c r="C289" s="44" t="s">
        <v>230</v>
      </c>
      <c r="D289" s="44" t="s">
        <v>231</v>
      </c>
      <c r="E289" s="52"/>
    </row>
    <row r="290" spans="1:5" s="2" customFormat="1" ht="19.5" customHeight="1" x14ac:dyDescent="0.25">
      <c r="A290" s="87"/>
      <c r="B290" s="89"/>
      <c r="C290" s="10">
        <f>C291+C292+C293</f>
        <v>5</v>
      </c>
      <c r="D290" s="10">
        <f>D291+D292+D293</f>
        <v>6</v>
      </c>
      <c r="E290" s="52"/>
    </row>
    <row r="291" spans="1:5" s="2" customFormat="1" ht="15.75" x14ac:dyDescent="0.25">
      <c r="A291" s="25"/>
      <c r="B291" s="39" t="s">
        <v>141</v>
      </c>
      <c r="C291" s="7">
        <v>5</v>
      </c>
      <c r="D291" s="7">
        <v>6</v>
      </c>
      <c r="E291" s="52"/>
    </row>
    <row r="292" spans="1:5" s="2" customFormat="1" ht="15.75" x14ac:dyDescent="0.25">
      <c r="A292" s="25"/>
      <c r="B292" s="39" t="s">
        <v>142</v>
      </c>
      <c r="C292" s="7"/>
      <c r="D292" s="7"/>
      <c r="E292" s="52"/>
    </row>
    <row r="293" spans="1:5" s="2" customFormat="1" ht="15.75" x14ac:dyDescent="0.25">
      <c r="A293" s="25"/>
      <c r="B293" s="39" t="s">
        <v>143</v>
      </c>
      <c r="C293" s="7"/>
      <c r="D293" s="7"/>
      <c r="E293" s="52"/>
    </row>
    <row r="294" spans="1:5" s="2" customFormat="1" ht="15.75" x14ac:dyDescent="0.25">
      <c r="A294" s="41"/>
      <c r="B294" s="42"/>
      <c r="C294" s="42"/>
      <c r="D294" s="42"/>
      <c r="E294" s="52"/>
    </row>
    <row r="295" spans="1:5" s="2" customFormat="1" ht="35.25" customHeight="1" x14ac:dyDescent="0.25">
      <c r="A295" s="104" t="s">
        <v>229</v>
      </c>
      <c r="B295" s="105"/>
      <c r="C295" s="103" t="s">
        <v>266</v>
      </c>
      <c r="D295" s="103"/>
      <c r="E295" s="52"/>
    </row>
    <row r="296" spans="1:5" s="2" customFormat="1" ht="16.5" customHeight="1" x14ac:dyDescent="0.25">
      <c r="A296" s="102" t="s">
        <v>173</v>
      </c>
      <c r="B296" s="102"/>
      <c r="C296" s="102"/>
      <c r="D296" s="102"/>
      <c r="E296" s="52"/>
    </row>
    <row r="297" spans="1:5" s="2" customFormat="1" ht="18" customHeight="1" x14ac:dyDescent="0.25">
      <c r="A297" s="45"/>
      <c r="B297" s="45"/>
      <c r="C297" s="106"/>
      <c r="D297" s="106"/>
      <c r="E297" s="52"/>
    </row>
    <row r="298" spans="1:5" s="2" customFormat="1" ht="15.75" x14ac:dyDescent="0.25">
      <c r="A298" s="102" t="s">
        <v>267</v>
      </c>
      <c r="B298" s="102"/>
      <c r="C298" s="102"/>
      <c r="D298" s="102"/>
      <c r="E298" s="52"/>
    </row>
    <row r="299" spans="1:5" x14ac:dyDescent="0.25">
      <c r="A299" s="2"/>
      <c r="B299" s="2"/>
      <c r="C299" s="2"/>
    </row>
    <row r="300" spans="1:5" x14ac:dyDescent="0.25">
      <c r="A300" s="2"/>
      <c r="B300" s="2"/>
      <c r="C300" s="2"/>
    </row>
    <row r="301" spans="1:5" x14ac:dyDescent="0.25">
      <c r="A301" s="2"/>
      <c r="B301" s="2"/>
      <c r="C301" s="2"/>
    </row>
    <row r="302" spans="1:5" x14ac:dyDescent="0.25">
      <c r="A302" s="2"/>
      <c r="B302" s="2"/>
      <c r="C302" s="2"/>
    </row>
    <row r="303" spans="1:5" x14ac:dyDescent="0.25">
      <c r="A303" s="2"/>
      <c r="B303" s="2"/>
      <c r="C303" s="2"/>
    </row>
    <row r="304" spans="1:5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  <row r="618" spans="1:3" x14ac:dyDescent="0.25">
      <c r="A618" s="2"/>
      <c r="B618" s="2"/>
      <c r="C618" s="2"/>
    </row>
    <row r="619" spans="1:3" x14ac:dyDescent="0.25">
      <c r="A619" s="2"/>
      <c r="B619" s="2"/>
      <c r="C619" s="2"/>
    </row>
    <row r="620" spans="1:3" x14ac:dyDescent="0.25">
      <c r="A620" s="2"/>
      <c r="B620" s="2"/>
      <c r="C620" s="2"/>
    </row>
    <row r="621" spans="1:3" x14ac:dyDescent="0.25">
      <c r="A621" s="2"/>
      <c r="B621" s="2"/>
      <c r="C621" s="2"/>
    </row>
    <row r="622" spans="1:3" x14ac:dyDescent="0.25">
      <c r="A622" s="2"/>
      <c r="B622" s="2"/>
      <c r="C622" s="2"/>
    </row>
    <row r="623" spans="1:3" x14ac:dyDescent="0.25">
      <c r="A623" s="2"/>
      <c r="B623" s="2"/>
      <c r="C623" s="2"/>
    </row>
    <row r="624" spans="1:3" x14ac:dyDescent="0.25">
      <c r="A624" s="2"/>
      <c r="B624" s="2"/>
      <c r="C624" s="2"/>
    </row>
    <row r="625" spans="1:3" x14ac:dyDescent="0.25">
      <c r="A625" s="2"/>
      <c r="B625" s="2"/>
      <c r="C625" s="2"/>
    </row>
    <row r="626" spans="1:3" x14ac:dyDescent="0.25">
      <c r="A626" s="2"/>
      <c r="B626" s="2"/>
      <c r="C626" s="2"/>
    </row>
    <row r="627" spans="1:3" x14ac:dyDescent="0.25">
      <c r="A627" s="2"/>
      <c r="B627" s="2"/>
      <c r="C627" s="2"/>
    </row>
    <row r="628" spans="1:3" x14ac:dyDescent="0.25">
      <c r="A628" s="2"/>
      <c r="B628" s="2"/>
      <c r="C628" s="2"/>
    </row>
    <row r="629" spans="1:3" x14ac:dyDescent="0.25">
      <c r="A629" s="2"/>
      <c r="B629" s="2"/>
      <c r="C629" s="2"/>
    </row>
    <row r="630" spans="1:3" x14ac:dyDescent="0.25">
      <c r="A630" s="2"/>
      <c r="B630" s="2"/>
      <c r="C630" s="2"/>
    </row>
    <row r="631" spans="1:3" x14ac:dyDescent="0.25">
      <c r="A631" s="2"/>
      <c r="B631" s="2"/>
      <c r="C631" s="2"/>
    </row>
    <row r="632" spans="1:3" x14ac:dyDescent="0.25">
      <c r="A632" s="2"/>
      <c r="B632" s="2"/>
      <c r="C632" s="2"/>
    </row>
    <row r="633" spans="1:3" x14ac:dyDescent="0.25">
      <c r="A633" s="2"/>
      <c r="B633" s="2"/>
      <c r="C633" s="2"/>
    </row>
    <row r="634" spans="1:3" x14ac:dyDescent="0.25">
      <c r="A634" s="2"/>
      <c r="B634" s="2"/>
      <c r="C634" s="2"/>
    </row>
    <row r="635" spans="1:3" x14ac:dyDescent="0.25">
      <c r="A635" s="2"/>
      <c r="B635" s="2"/>
      <c r="C635" s="2"/>
    </row>
    <row r="636" spans="1:3" x14ac:dyDescent="0.25">
      <c r="A636" s="2"/>
      <c r="B636" s="2"/>
      <c r="C636" s="2"/>
    </row>
    <row r="637" spans="1:3" x14ac:dyDescent="0.25">
      <c r="A637" s="2"/>
      <c r="B637" s="2"/>
      <c r="C637" s="2"/>
    </row>
    <row r="638" spans="1:3" x14ac:dyDescent="0.25">
      <c r="A638" s="2"/>
      <c r="B638" s="2"/>
      <c r="C638" s="2"/>
    </row>
    <row r="639" spans="1:3" x14ac:dyDescent="0.25">
      <c r="A639" s="2"/>
      <c r="B639" s="2"/>
      <c r="C639" s="2"/>
    </row>
    <row r="640" spans="1:3" x14ac:dyDescent="0.25">
      <c r="A640" s="2"/>
      <c r="B640" s="2"/>
      <c r="C640" s="2"/>
    </row>
    <row r="641" spans="1:3" x14ac:dyDescent="0.25">
      <c r="A641" s="2"/>
      <c r="B641" s="2"/>
      <c r="C641" s="2"/>
    </row>
    <row r="642" spans="1:3" x14ac:dyDescent="0.25">
      <c r="A642" s="2"/>
      <c r="B642" s="2"/>
      <c r="C642" s="2"/>
    </row>
    <row r="643" spans="1:3" x14ac:dyDescent="0.25">
      <c r="A643" s="2"/>
      <c r="B643" s="2"/>
      <c r="C643" s="2"/>
    </row>
    <row r="644" spans="1:3" x14ac:dyDescent="0.25">
      <c r="A644" s="2"/>
      <c r="B644" s="2"/>
      <c r="C644" s="2"/>
    </row>
    <row r="645" spans="1:3" x14ac:dyDescent="0.25">
      <c r="A645" s="2"/>
      <c r="B645" s="2"/>
      <c r="C645" s="2"/>
    </row>
    <row r="646" spans="1:3" x14ac:dyDescent="0.25">
      <c r="A646" s="2"/>
      <c r="B646" s="2"/>
      <c r="C646" s="2"/>
    </row>
    <row r="647" spans="1:3" x14ac:dyDescent="0.25">
      <c r="A647" s="2"/>
      <c r="B647" s="2"/>
      <c r="C647" s="2"/>
    </row>
    <row r="648" spans="1:3" x14ac:dyDescent="0.25">
      <c r="A648" s="2"/>
      <c r="B648" s="2"/>
      <c r="C648" s="2"/>
    </row>
    <row r="649" spans="1:3" x14ac:dyDescent="0.25">
      <c r="A649" s="2"/>
      <c r="B649" s="2"/>
      <c r="C649" s="2"/>
    </row>
    <row r="650" spans="1:3" x14ac:dyDescent="0.25">
      <c r="A650" s="2"/>
      <c r="B650" s="2"/>
      <c r="C650" s="2"/>
    </row>
    <row r="651" spans="1:3" x14ac:dyDescent="0.25">
      <c r="A651" s="2"/>
      <c r="B651" s="2"/>
      <c r="C651" s="2"/>
    </row>
    <row r="652" spans="1:3" x14ac:dyDescent="0.25">
      <c r="A652" s="2"/>
      <c r="B652" s="2"/>
      <c r="C652" s="2"/>
    </row>
    <row r="653" spans="1:3" x14ac:dyDescent="0.25">
      <c r="A653" s="2"/>
      <c r="B653" s="2"/>
      <c r="C653" s="2"/>
    </row>
    <row r="654" spans="1:3" x14ac:dyDescent="0.25">
      <c r="A654" s="2"/>
      <c r="B654" s="2"/>
      <c r="C654" s="2"/>
    </row>
    <row r="655" spans="1:3" x14ac:dyDescent="0.25">
      <c r="A655" s="2"/>
      <c r="B655" s="2"/>
      <c r="C655" s="2"/>
    </row>
    <row r="656" spans="1:3" x14ac:dyDescent="0.25">
      <c r="A656" s="2"/>
      <c r="B656" s="2"/>
      <c r="C656" s="2"/>
    </row>
    <row r="657" spans="1:3" x14ac:dyDescent="0.25">
      <c r="A657" s="2"/>
      <c r="B657" s="2"/>
      <c r="C657" s="2"/>
    </row>
    <row r="658" spans="1:3" x14ac:dyDescent="0.25">
      <c r="A658" s="2"/>
      <c r="B658" s="2"/>
      <c r="C658" s="2"/>
    </row>
    <row r="659" spans="1:3" x14ac:dyDescent="0.25">
      <c r="A659" s="2"/>
      <c r="B659" s="2"/>
      <c r="C659" s="2"/>
    </row>
    <row r="660" spans="1:3" x14ac:dyDescent="0.25">
      <c r="A660" s="2"/>
      <c r="B660" s="2"/>
      <c r="C660" s="2"/>
    </row>
    <row r="661" spans="1:3" x14ac:dyDescent="0.25">
      <c r="A661" s="2"/>
      <c r="B661" s="2"/>
      <c r="C661" s="2"/>
    </row>
    <row r="662" spans="1:3" x14ac:dyDescent="0.25">
      <c r="A662" s="2"/>
      <c r="B662" s="2"/>
      <c r="C662" s="2"/>
    </row>
    <row r="663" spans="1:3" x14ac:dyDescent="0.25">
      <c r="A663" s="2"/>
      <c r="B663" s="2"/>
      <c r="C663" s="2"/>
    </row>
    <row r="664" spans="1:3" x14ac:dyDescent="0.25">
      <c r="A664" s="2"/>
      <c r="B664" s="2"/>
      <c r="C664" s="2"/>
    </row>
    <row r="665" spans="1:3" x14ac:dyDescent="0.25">
      <c r="A665" s="2"/>
      <c r="B665" s="2"/>
      <c r="C665" s="2"/>
    </row>
    <row r="666" spans="1:3" x14ac:dyDescent="0.25">
      <c r="A666" s="2"/>
      <c r="B666" s="2"/>
      <c r="C666" s="2"/>
    </row>
    <row r="667" spans="1:3" x14ac:dyDescent="0.25">
      <c r="A667" s="2"/>
      <c r="B667" s="2"/>
      <c r="C667" s="2"/>
    </row>
    <row r="668" spans="1:3" x14ac:dyDescent="0.25">
      <c r="A668" s="2"/>
      <c r="B668" s="2"/>
      <c r="C668" s="2"/>
    </row>
    <row r="669" spans="1:3" x14ac:dyDescent="0.25">
      <c r="A669" s="2"/>
      <c r="B669" s="2"/>
      <c r="C669" s="2"/>
    </row>
    <row r="670" spans="1:3" x14ac:dyDescent="0.25">
      <c r="A670" s="2"/>
      <c r="B670" s="2"/>
      <c r="C670" s="2"/>
    </row>
    <row r="671" spans="1:3" x14ac:dyDescent="0.25">
      <c r="A671" s="2"/>
      <c r="B671" s="2"/>
      <c r="C671" s="2"/>
    </row>
    <row r="672" spans="1:3" x14ac:dyDescent="0.25">
      <c r="A672" s="2"/>
      <c r="B672" s="2"/>
      <c r="C672" s="2"/>
    </row>
    <row r="673" spans="1:3" x14ac:dyDescent="0.25">
      <c r="A673" s="2"/>
      <c r="B673" s="2"/>
      <c r="C673" s="2"/>
    </row>
    <row r="674" spans="1:3" x14ac:dyDescent="0.25">
      <c r="A674" s="2"/>
      <c r="B674" s="2"/>
      <c r="C674" s="2"/>
    </row>
    <row r="675" spans="1:3" x14ac:dyDescent="0.25">
      <c r="A675" s="2"/>
      <c r="B675" s="2"/>
      <c r="C675" s="2"/>
    </row>
    <row r="676" spans="1:3" x14ac:dyDescent="0.25">
      <c r="A676" s="2"/>
      <c r="B676" s="2"/>
      <c r="C676" s="2"/>
    </row>
    <row r="677" spans="1:3" x14ac:dyDescent="0.25">
      <c r="A677" s="2"/>
      <c r="B677" s="2"/>
      <c r="C677" s="2"/>
    </row>
    <row r="678" spans="1:3" x14ac:dyDescent="0.25">
      <c r="A678" s="2"/>
      <c r="B678" s="2"/>
      <c r="C678" s="2"/>
    </row>
    <row r="679" spans="1:3" x14ac:dyDescent="0.25">
      <c r="A679" s="2"/>
      <c r="B679" s="2"/>
      <c r="C679" s="2"/>
    </row>
    <row r="680" spans="1:3" x14ac:dyDescent="0.25">
      <c r="A680" s="2"/>
      <c r="B680" s="2"/>
      <c r="C680" s="2"/>
    </row>
    <row r="681" spans="1:3" x14ac:dyDescent="0.25">
      <c r="A681" s="2"/>
      <c r="B681" s="2"/>
      <c r="C681" s="2"/>
    </row>
    <row r="682" spans="1:3" x14ac:dyDescent="0.25">
      <c r="A682" s="2"/>
      <c r="B682" s="2"/>
      <c r="C682" s="2"/>
    </row>
    <row r="683" spans="1:3" x14ac:dyDescent="0.25">
      <c r="A683" s="2"/>
      <c r="B683" s="2"/>
      <c r="C683" s="2"/>
    </row>
    <row r="684" spans="1:3" x14ac:dyDescent="0.25">
      <c r="A684" s="2"/>
      <c r="B684" s="2"/>
      <c r="C684" s="2"/>
    </row>
    <row r="685" spans="1:3" x14ac:dyDescent="0.25">
      <c r="A685" s="2"/>
      <c r="B685" s="2"/>
      <c r="C685" s="2"/>
    </row>
    <row r="686" spans="1:3" x14ac:dyDescent="0.25">
      <c r="A686" s="2"/>
      <c r="B686" s="2"/>
      <c r="C686" s="2"/>
    </row>
    <row r="687" spans="1:3" x14ac:dyDescent="0.25">
      <c r="A687" s="2"/>
      <c r="B687" s="2"/>
      <c r="C687" s="2"/>
    </row>
    <row r="688" spans="1:3" x14ac:dyDescent="0.25">
      <c r="A688" s="2"/>
      <c r="B688" s="2"/>
      <c r="C688" s="2"/>
    </row>
    <row r="689" spans="1:3" x14ac:dyDescent="0.25">
      <c r="A689" s="2"/>
      <c r="B689" s="2"/>
      <c r="C689" s="2"/>
    </row>
    <row r="690" spans="1:3" x14ac:dyDescent="0.25">
      <c r="A690" s="2"/>
      <c r="B690" s="2"/>
      <c r="C690" s="2"/>
    </row>
    <row r="691" spans="1:3" x14ac:dyDescent="0.25">
      <c r="A691" s="2"/>
      <c r="B691" s="2"/>
      <c r="C691" s="2"/>
    </row>
    <row r="692" spans="1:3" x14ac:dyDescent="0.25">
      <c r="A692" s="2"/>
      <c r="B692" s="2"/>
      <c r="C692" s="2"/>
    </row>
    <row r="693" spans="1:3" x14ac:dyDescent="0.25">
      <c r="A693" s="2"/>
      <c r="B693" s="2"/>
      <c r="C693" s="2"/>
    </row>
    <row r="694" spans="1:3" x14ac:dyDescent="0.25">
      <c r="A694" s="2"/>
      <c r="B694" s="2"/>
      <c r="C694" s="2"/>
    </row>
    <row r="695" spans="1:3" x14ac:dyDescent="0.25">
      <c r="A695" s="2"/>
      <c r="B695" s="2"/>
      <c r="C695" s="2"/>
    </row>
    <row r="696" spans="1:3" x14ac:dyDescent="0.25">
      <c r="A696" s="2"/>
      <c r="B696" s="2"/>
      <c r="C696" s="2"/>
    </row>
    <row r="697" spans="1:3" x14ac:dyDescent="0.25">
      <c r="A697" s="2"/>
      <c r="B697" s="2"/>
      <c r="C697" s="2"/>
    </row>
    <row r="698" spans="1:3" x14ac:dyDescent="0.25">
      <c r="A698" s="2"/>
      <c r="B698" s="2"/>
      <c r="C698" s="2"/>
    </row>
    <row r="699" spans="1:3" x14ac:dyDescent="0.25">
      <c r="A699" s="2"/>
      <c r="B699" s="2"/>
      <c r="C699" s="2"/>
    </row>
    <row r="700" spans="1:3" x14ac:dyDescent="0.25">
      <c r="A700" s="2"/>
      <c r="B700" s="2"/>
      <c r="C700" s="2"/>
    </row>
    <row r="701" spans="1:3" x14ac:dyDescent="0.25">
      <c r="A701" s="2"/>
      <c r="B701" s="2"/>
      <c r="C701" s="2"/>
    </row>
    <row r="702" spans="1:3" x14ac:dyDescent="0.25">
      <c r="A702" s="2"/>
      <c r="B702" s="2"/>
      <c r="C702" s="2"/>
    </row>
    <row r="703" spans="1:3" x14ac:dyDescent="0.25">
      <c r="A703" s="2"/>
      <c r="B703" s="2"/>
      <c r="C703" s="2"/>
    </row>
    <row r="704" spans="1:3" x14ac:dyDescent="0.25">
      <c r="A704" s="2"/>
      <c r="B704" s="2"/>
      <c r="C704" s="2"/>
    </row>
    <row r="705" spans="1:3" x14ac:dyDescent="0.25">
      <c r="A705" s="2"/>
      <c r="B705" s="2"/>
      <c r="C705" s="2"/>
    </row>
    <row r="706" spans="1:3" x14ac:dyDescent="0.25">
      <c r="A706" s="2"/>
      <c r="B706" s="2"/>
      <c r="C706" s="2"/>
    </row>
    <row r="707" spans="1:3" x14ac:dyDescent="0.25">
      <c r="A707" s="2"/>
      <c r="B707" s="2"/>
      <c r="C707" s="2"/>
    </row>
    <row r="708" spans="1:3" x14ac:dyDescent="0.25">
      <c r="A708" s="2"/>
      <c r="B708" s="2"/>
      <c r="C708" s="2"/>
    </row>
    <row r="709" spans="1:3" x14ac:dyDescent="0.25">
      <c r="A709" s="2"/>
      <c r="B709" s="2"/>
      <c r="C709" s="2"/>
    </row>
    <row r="710" spans="1:3" x14ac:dyDescent="0.25">
      <c r="A710" s="2"/>
      <c r="B710" s="2"/>
      <c r="C710" s="2"/>
    </row>
    <row r="711" spans="1:3" x14ac:dyDescent="0.25">
      <c r="A711" s="2"/>
      <c r="B711" s="2"/>
      <c r="C711" s="2"/>
    </row>
    <row r="712" spans="1:3" x14ac:dyDescent="0.25">
      <c r="A712" s="2"/>
      <c r="B712" s="2"/>
      <c r="C712" s="2"/>
    </row>
    <row r="713" spans="1:3" x14ac:dyDescent="0.25">
      <c r="A713" s="2"/>
      <c r="B713" s="2"/>
      <c r="C713" s="2"/>
    </row>
    <row r="714" spans="1:3" x14ac:dyDescent="0.25">
      <c r="A714" s="2"/>
      <c r="B714" s="2"/>
      <c r="C714" s="2"/>
    </row>
    <row r="715" spans="1:3" x14ac:dyDescent="0.25">
      <c r="A715" s="2"/>
      <c r="B715" s="2"/>
      <c r="C715" s="2"/>
    </row>
    <row r="716" spans="1:3" x14ac:dyDescent="0.25">
      <c r="A716" s="2"/>
      <c r="B716" s="2"/>
      <c r="C716" s="2"/>
    </row>
    <row r="717" spans="1:3" x14ac:dyDescent="0.25">
      <c r="A717" s="2"/>
      <c r="B717" s="2"/>
      <c r="C717" s="2"/>
    </row>
    <row r="718" spans="1:3" x14ac:dyDescent="0.25">
      <c r="A718" s="2"/>
      <c r="B718" s="2"/>
      <c r="C718" s="2"/>
    </row>
    <row r="719" spans="1:3" x14ac:dyDescent="0.25">
      <c r="A719" s="2"/>
      <c r="B719" s="2"/>
      <c r="C719" s="2"/>
    </row>
    <row r="720" spans="1:3" x14ac:dyDescent="0.25">
      <c r="A720" s="2"/>
      <c r="B720" s="2"/>
      <c r="C720" s="2"/>
    </row>
    <row r="721" spans="1:3" x14ac:dyDescent="0.25">
      <c r="A721" s="2"/>
      <c r="B721" s="2"/>
      <c r="C721" s="2"/>
    </row>
    <row r="722" spans="1:3" x14ac:dyDescent="0.25">
      <c r="A722" s="2"/>
      <c r="B722" s="2"/>
      <c r="C722" s="2"/>
    </row>
    <row r="723" spans="1:3" x14ac:dyDescent="0.25">
      <c r="A723" s="2"/>
      <c r="B723" s="2"/>
      <c r="C723" s="2"/>
    </row>
    <row r="724" spans="1:3" x14ac:dyDescent="0.25">
      <c r="A724" s="2"/>
      <c r="B724" s="2"/>
      <c r="C724" s="2"/>
    </row>
    <row r="725" spans="1:3" x14ac:dyDescent="0.25">
      <c r="A725" s="2"/>
      <c r="B725" s="2"/>
      <c r="C725" s="2"/>
    </row>
    <row r="726" spans="1:3" x14ac:dyDescent="0.25">
      <c r="A726" s="2"/>
      <c r="B726" s="2"/>
      <c r="C726" s="2"/>
    </row>
    <row r="727" spans="1:3" x14ac:dyDescent="0.25">
      <c r="A727" s="2"/>
      <c r="B727" s="2"/>
      <c r="C727" s="2"/>
    </row>
    <row r="728" spans="1:3" x14ac:dyDescent="0.25">
      <c r="A728" s="2"/>
      <c r="B728" s="2"/>
      <c r="C728" s="2"/>
    </row>
    <row r="729" spans="1:3" x14ac:dyDescent="0.25">
      <c r="A729" s="2"/>
      <c r="B729" s="2"/>
      <c r="C729" s="2"/>
    </row>
    <row r="730" spans="1:3" x14ac:dyDescent="0.25">
      <c r="A730" s="2"/>
      <c r="B730" s="2"/>
      <c r="C730" s="2"/>
    </row>
    <row r="731" spans="1:3" x14ac:dyDescent="0.25">
      <c r="A731" s="2"/>
      <c r="B731" s="2"/>
      <c r="C731" s="2"/>
    </row>
    <row r="732" spans="1:3" x14ac:dyDescent="0.25">
      <c r="A732" s="2"/>
      <c r="B732" s="2"/>
      <c r="C732" s="2"/>
    </row>
    <row r="733" spans="1:3" x14ac:dyDescent="0.25">
      <c r="A733" s="2"/>
      <c r="B733" s="2"/>
      <c r="C733" s="2"/>
    </row>
    <row r="734" spans="1:3" x14ac:dyDescent="0.25">
      <c r="A734" s="2"/>
      <c r="B734" s="2"/>
      <c r="C734" s="2"/>
    </row>
    <row r="735" spans="1:3" x14ac:dyDescent="0.25">
      <c r="A735" s="2"/>
      <c r="B735" s="2"/>
      <c r="C735" s="2"/>
    </row>
    <row r="736" spans="1:3" x14ac:dyDescent="0.25">
      <c r="A736" s="2"/>
      <c r="B736" s="2"/>
      <c r="C736" s="2"/>
    </row>
    <row r="737" spans="1:3" x14ac:dyDescent="0.25">
      <c r="A737" s="2"/>
      <c r="B737" s="2"/>
      <c r="C737" s="2"/>
    </row>
    <row r="738" spans="1:3" x14ac:dyDescent="0.25">
      <c r="A738" s="2"/>
      <c r="B738" s="2"/>
      <c r="C738" s="2"/>
    </row>
    <row r="739" spans="1:3" x14ac:dyDescent="0.25">
      <c r="A739" s="2"/>
      <c r="B739" s="2"/>
      <c r="C739" s="2"/>
    </row>
    <row r="740" spans="1:3" x14ac:dyDescent="0.25">
      <c r="A740" s="2"/>
      <c r="B740" s="2"/>
      <c r="C740" s="2"/>
    </row>
    <row r="741" spans="1:3" x14ac:dyDescent="0.25">
      <c r="A741" s="2"/>
      <c r="B741" s="2"/>
      <c r="C741" s="2"/>
    </row>
    <row r="742" spans="1:3" x14ac:dyDescent="0.25">
      <c r="A742" s="2"/>
      <c r="B742" s="2"/>
      <c r="C742" s="2"/>
    </row>
    <row r="743" spans="1:3" x14ac:dyDescent="0.25">
      <c r="A743" s="2"/>
      <c r="B743" s="2"/>
      <c r="C743" s="2"/>
    </row>
    <row r="744" spans="1:3" x14ac:dyDescent="0.25">
      <c r="A744" s="2"/>
      <c r="B744" s="2"/>
      <c r="C744" s="2"/>
    </row>
    <row r="745" spans="1:3" x14ac:dyDescent="0.25">
      <c r="A745" s="2"/>
      <c r="B745" s="2"/>
      <c r="C745" s="2"/>
    </row>
    <row r="746" spans="1:3" x14ac:dyDescent="0.25">
      <c r="A746" s="2"/>
      <c r="B746" s="2"/>
      <c r="C746" s="2"/>
    </row>
    <row r="747" spans="1:3" x14ac:dyDescent="0.25">
      <c r="A747" s="2"/>
      <c r="B747" s="2"/>
      <c r="C747" s="2"/>
    </row>
    <row r="748" spans="1:3" x14ac:dyDescent="0.25">
      <c r="A748" s="2"/>
      <c r="B748" s="2"/>
      <c r="C748" s="2"/>
    </row>
    <row r="749" spans="1:3" x14ac:dyDescent="0.25">
      <c r="A749" s="2"/>
      <c r="B749" s="2"/>
      <c r="C749" s="2"/>
    </row>
    <row r="750" spans="1:3" x14ac:dyDescent="0.25">
      <c r="A750" s="2"/>
      <c r="B750" s="2"/>
      <c r="C750" s="2"/>
    </row>
    <row r="751" spans="1:3" x14ac:dyDescent="0.25">
      <c r="A751" s="2"/>
      <c r="B751" s="2"/>
      <c r="C751" s="2"/>
    </row>
    <row r="752" spans="1:3" x14ac:dyDescent="0.25">
      <c r="A752" s="2"/>
      <c r="B752" s="2"/>
      <c r="C752" s="2"/>
    </row>
    <row r="753" spans="1:3" x14ac:dyDescent="0.25">
      <c r="A753" s="2"/>
      <c r="B753" s="2"/>
      <c r="C753" s="2"/>
    </row>
    <row r="754" spans="1:3" x14ac:dyDescent="0.25">
      <c r="A754" s="2"/>
      <c r="B754" s="2"/>
      <c r="C754" s="2"/>
    </row>
    <row r="755" spans="1:3" x14ac:dyDescent="0.25">
      <c r="A755" s="2"/>
      <c r="B755" s="2"/>
      <c r="C755" s="2"/>
    </row>
    <row r="756" spans="1:3" x14ac:dyDescent="0.25">
      <c r="A756" s="2"/>
      <c r="B756" s="2"/>
      <c r="C756" s="2"/>
    </row>
    <row r="757" spans="1:3" x14ac:dyDescent="0.25">
      <c r="A757" s="2"/>
      <c r="B757" s="2"/>
      <c r="C757" s="2"/>
    </row>
    <row r="758" spans="1:3" x14ac:dyDescent="0.25">
      <c r="A758" s="2"/>
      <c r="B758" s="2"/>
      <c r="C758" s="2"/>
    </row>
    <row r="759" spans="1:3" x14ac:dyDescent="0.25">
      <c r="A759" s="2"/>
      <c r="B759" s="2"/>
      <c r="C759" s="2"/>
    </row>
    <row r="760" spans="1:3" x14ac:dyDescent="0.25">
      <c r="A760" s="2"/>
      <c r="B760" s="2"/>
      <c r="C760" s="2"/>
    </row>
    <row r="761" spans="1:3" x14ac:dyDescent="0.25">
      <c r="A761" s="2"/>
      <c r="B761" s="2"/>
      <c r="C761" s="2"/>
    </row>
    <row r="762" spans="1:3" x14ac:dyDescent="0.25">
      <c r="A762" s="2"/>
      <c r="B762" s="2"/>
      <c r="C762" s="2"/>
    </row>
    <row r="763" spans="1:3" x14ac:dyDescent="0.25">
      <c r="A763" s="2"/>
      <c r="B763" s="2"/>
      <c r="C763" s="2"/>
    </row>
    <row r="764" spans="1:3" x14ac:dyDescent="0.25">
      <c r="A764" s="2"/>
      <c r="B764" s="2"/>
      <c r="C764" s="2"/>
    </row>
    <row r="765" spans="1:3" x14ac:dyDescent="0.25">
      <c r="A765" s="2"/>
      <c r="B765" s="2"/>
      <c r="C765" s="2"/>
    </row>
    <row r="766" spans="1:3" x14ac:dyDescent="0.25">
      <c r="A766" s="2"/>
      <c r="B766" s="2"/>
      <c r="C766" s="2"/>
    </row>
    <row r="767" spans="1:3" x14ac:dyDescent="0.25">
      <c r="A767" s="2"/>
      <c r="B767" s="2"/>
      <c r="C767" s="2"/>
    </row>
    <row r="768" spans="1:3" x14ac:dyDescent="0.25">
      <c r="A768" s="2"/>
      <c r="B768" s="2"/>
      <c r="C768" s="2"/>
    </row>
    <row r="769" spans="1:3" x14ac:dyDescent="0.25">
      <c r="A769" s="2"/>
      <c r="B769" s="2"/>
      <c r="C769" s="2"/>
    </row>
    <row r="770" spans="1:3" x14ac:dyDescent="0.25">
      <c r="A770" s="2"/>
      <c r="B770" s="2"/>
      <c r="C770" s="2"/>
    </row>
    <row r="771" spans="1:3" x14ac:dyDescent="0.25">
      <c r="A771" s="2"/>
      <c r="B771" s="2"/>
      <c r="C771" s="2"/>
    </row>
    <row r="772" spans="1:3" x14ac:dyDescent="0.25">
      <c r="A772" s="2"/>
      <c r="B772" s="2"/>
      <c r="C772" s="2"/>
    </row>
    <row r="773" spans="1:3" x14ac:dyDescent="0.25">
      <c r="A773" s="2"/>
      <c r="B773" s="2"/>
      <c r="C773" s="2"/>
    </row>
    <row r="774" spans="1:3" x14ac:dyDescent="0.25">
      <c r="A774" s="2"/>
      <c r="B774" s="2"/>
      <c r="C774" s="2"/>
    </row>
    <row r="775" spans="1:3" x14ac:dyDescent="0.25">
      <c r="A775" s="2"/>
      <c r="B775" s="2"/>
      <c r="C775" s="2"/>
    </row>
    <row r="776" spans="1:3" x14ac:dyDescent="0.25">
      <c r="A776" s="2"/>
      <c r="B776" s="2"/>
      <c r="C776" s="2"/>
    </row>
    <row r="777" spans="1:3" x14ac:dyDescent="0.25">
      <c r="A777" s="2"/>
      <c r="B777" s="2"/>
      <c r="C777" s="2"/>
    </row>
    <row r="778" spans="1:3" x14ac:dyDescent="0.25">
      <c r="A778" s="2"/>
      <c r="B778" s="2"/>
      <c r="C778" s="2"/>
    </row>
    <row r="779" spans="1:3" x14ac:dyDescent="0.25">
      <c r="A779" s="2"/>
      <c r="B779" s="2"/>
      <c r="C779" s="2"/>
    </row>
    <row r="780" spans="1:3" x14ac:dyDescent="0.25">
      <c r="A780" s="2"/>
      <c r="B780" s="2"/>
      <c r="C780" s="2"/>
    </row>
    <row r="781" spans="1:3" x14ac:dyDescent="0.25">
      <c r="A781" s="2"/>
      <c r="B781" s="2"/>
      <c r="C781" s="2"/>
    </row>
    <row r="782" spans="1:3" x14ac:dyDescent="0.25">
      <c r="A782" s="2"/>
      <c r="B782" s="2"/>
      <c r="C782" s="2"/>
    </row>
    <row r="783" spans="1:3" x14ac:dyDescent="0.25">
      <c r="A783" s="2"/>
      <c r="B783" s="2"/>
      <c r="C783" s="2"/>
    </row>
    <row r="784" spans="1:3" x14ac:dyDescent="0.25">
      <c r="A784" s="2"/>
      <c r="B784" s="2"/>
      <c r="C784" s="2"/>
    </row>
    <row r="785" spans="1:3" x14ac:dyDescent="0.25">
      <c r="A785" s="2"/>
      <c r="B785" s="2"/>
      <c r="C785" s="2"/>
    </row>
    <row r="786" spans="1:3" x14ac:dyDescent="0.25">
      <c r="A786" s="2"/>
      <c r="B786" s="2"/>
      <c r="C786" s="2"/>
    </row>
    <row r="787" spans="1:3" x14ac:dyDescent="0.25">
      <c r="A787" s="2"/>
      <c r="B787" s="2"/>
      <c r="C787" s="2"/>
    </row>
    <row r="788" spans="1:3" x14ac:dyDescent="0.25">
      <c r="A788" s="2"/>
      <c r="B788" s="2"/>
      <c r="C788" s="2"/>
    </row>
    <row r="789" spans="1:3" x14ac:dyDescent="0.25">
      <c r="A789" s="2"/>
      <c r="B789" s="2"/>
      <c r="C789" s="2"/>
    </row>
    <row r="790" spans="1:3" x14ac:dyDescent="0.25">
      <c r="A790" s="2"/>
      <c r="B790" s="2"/>
      <c r="C790" s="2"/>
    </row>
    <row r="791" spans="1:3" x14ac:dyDescent="0.25">
      <c r="A791" s="2"/>
      <c r="B791" s="2"/>
      <c r="C791" s="2"/>
    </row>
    <row r="792" spans="1:3" x14ac:dyDescent="0.25">
      <c r="A792" s="2"/>
      <c r="B792" s="2"/>
      <c r="C792" s="2"/>
    </row>
    <row r="793" spans="1:3" x14ac:dyDescent="0.25">
      <c r="A793" s="2"/>
      <c r="B793" s="2"/>
      <c r="C793" s="2"/>
    </row>
    <row r="794" spans="1:3" x14ac:dyDescent="0.25">
      <c r="A794" s="2"/>
      <c r="B794" s="2"/>
      <c r="C794" s="2"/>
    </row>
    <row r="795" spans="1:3" x14ac:dyDescent="0.25">
      <c r="A795" s="2"/>
      <c r="B795" s="2"/>
      <c r="C795" s="2"/>
    </row>
    <row r="796" spans="1:3" x14ac:dyDescent="0.25">
      <c r="A796" s="2"/>
      <c r="B796" s="2"/>
      <c r="C796" s="2"/>
    </row>
    <row r="797" spans="1:3" x14ac:dyDescent="0.25">
      <c r="A797" s="2"/>
      <c r="B797" s="2"/>
      <c r="C797" s="2"/>
    </row>
    <row r="798" spans="1:3" x14ac:dyDescent="0.25">
      <c r="A798" s="2"/>
      <c r="B798" s="2"/>
      <c r="C798" s="2"/>
    </row>
    <row r="799" spans="1:3" x14ac:dyDescent="0.25">
      <c r="A799" s="2"/>
      <c r="B799" s="2"/>
      <c r="C799" s="2"/>
    </row>
    <row r="800" spans="1:3" x14ac:dyDescent="0.25">
      <c r="A800" s="2"/>
      <c r="B800" s="2"/>
      <c r="C800" s="2"/>
    </row>
    <row r="801" spans="1:3" x14ac:dyDescent="0.25">
      <c r="A801" s="2"/>
      <c r="B801" s="2"/>
      <c r="C801" s="2"/>
    </row>
    <row r="802" spans="1:3" x14ac:dyDescent="0.25">
      <c r="A802" s="2"/>
      <c r="B802" s="2"/>
      <c r="C802" s="2"/>
    </row>
    <row r="803" spans="1:3" x14ac:dyDescent="0.25">
      <c r="A803" s="2"/>
      <c r="B803" s="2"/>
      <c r="C803" s="2"/>
    </row>
    <row r="804" spans="1:3" x14ac:dyDescent="0.25">
      <c r="A804" s="2"/>
      <c r="B804" s="2"/>
      <c r="C804" s="2"/>
    </row>
    <row r="805" spans="1:3" x14ac:dyDescent="0.25">
      <c r="A805" s="2"/>
      <c r="B805" s="2"/>
      <c r="C805" s="2"/>
    </row>
    <row r="806" spans="1:3" x14ac:dyDescent="0.25">
      <c r="A806" s="2"/>
      <c r="B806" s="2"/>
      <c r="C806" s="2"/>
    </row>
    <row r="807" spans="1:3" x14ac:dyDescent="0.25">
      <c r="A807" s="2"/>
      <c r="B807" s="2"/>
      <c r="C807" s="2"/>
    </row>
    <row r="808" spans="1:3" x14ac:dyDescent="0.25">
      <c r="A808" s="2"/>
      <c r="B808" s="2"/>
      <c r="C808" s="2"/>
    </row>
    <row r="809" spans="1:3" x14ac:dyDescent="0.25">
      <c r="A809" s="2"/>
      <c r="B809" s="2"/>
      <c r="C809" s="2"/>
    </row>
    <row r="810" spans="1:3" x14ac:dyDescent="0.25">
      <c r="A810" s="2"/>
      <c r="B810" s="2"/>
      <c r="C810" s="2"/>
    </row>
    <row r="811" spans="1:3" x14ac:dyDescent="0.25">
      <c r="A811" s="2"/>
      <c r="B811" s="2"/>
      <c r="C811" s="2"/>
    </row>
    <row r="812" spans="1:3" x14ac:dyDescent="0.25">
      <c r="A812" s="2"/>
      <c r="B812" s="2"/>
      <c r="C812" s="2"/>
    </row>
    <row r="813" spans="1:3" x14ac:dyDescent="0.25">
      <c r="A813" s="2"/>
      <c r="B813" s="2"/>
      <c r="C813" s="2"/>
    </row>
    <row r="814" spans="1:3" x14ac:dyDescent="0.25">
      <c r="A814" s="2"/>
      <c r="B814" s="2"/>
      <c r="C814" s="2"/>
    </row>
    <row r="815" spans="1:3" x14ac:dyDescent="0.25">
      <c r="A815" s="2"/>
      <c r="B815" s="2"/>
      <c r="C815" s="2"/>
    </row>
    <row r="816" spans="1:3" x14ac:dyDescent="0.25">
      <c r="A816" s="2"/>
      <c r="B816" s="2"/>
      <c r="C816" s="2"/>
    </row>
    <row r="817" spans="1:3" x14ac:dyDescent="0.25">
      <c r="A817" s="2"/>
      <c r="B817" s="2"/>
      <c r="C817" s="2"/>
    </row>
    <row r="818" spans="1:3" x14ac:dyDescent="0.25">
      <c r="A818" s="2"/>
      <c r="B818" s="2"/>
      <c r="C818" s="2"/>
    </row>
    <row r="819" spans="1:3" x14ac:dyDescent="0.25">
      <c r="A819" s="2"/>
      <c r="B819" s="2"/>
      <c r="C819" s="2"/>
    </row>
    <row r="820" spans="1:3" x14ac:dyDescent="0.25">
      <c r="A820" s="2"/>
      <c r="B820" s="2"/>
      <c r="C820" s="2"/>
    </row>
    <row r="821" spans="1:3" x14ac:dyDescent="0.25">
      <c r="A821" s="2"/>
      <c r="B821" s="2"/>
      <c r="C821" s="2"/>
    </row>
    <row r="822" spans="1:3" x14ac:dyDescent="0.25">
      <c r="A822" s="2"/>
      <c r="B822" s="2"/>
      <c r="C822" s="2"/>
    </row>
    <row r="823" spans="1:3" x14ac:dyDescent="0.25">
      <c r="A823" s="2"/>
      <c r="B823" s="2"/>
      <c r="C823" s="2"/>
    </row>
    <row r="824" spans="1:3" x14ac:dyDescent="0.25">
      <c r="A824" s="2"/>
      <c r="B824" s="2"/>
      <c r="C824" s="2"/>
    </row>
    <row r="825" spans="1:3" x14ac:dyDescent="0.25">
      <c r="A825" s="2"/>
      <c r="B825" s="2"/>
      <c r="C825" s="2"/>
    </row>
    <row r="826" spans="1:3" x14ac:dyDescent="0.25">
      <c r="A826" s="2"/>
      <c r="B826" s="2"/>
      <c r="C826" s="2"/>
    </row>
    <row r="827" spans="1:3" x14ac:dyDescent="0.25">
      <c r="A827" s="2"/>
      <c r="B827" s="2"/>
      <c r="C827" s="2"/>
    </row>
    <row r="828" spans="1:3" x14ac:dyDescent="0.25">
      <c r="A828" s="2"/>
      <c r="B828" s="2"/>
      <c r="C828" s="2"/>
    </row>
    <row r="829" spans="1:3" x14ac:dyDescent="0.25">
      <c r="A829" s="2"/>
      <c r="B829" s="2"/>
      <c r="C829" s="2"/>
    </row>
    <row r="830" spans="1:3" x14ac:dyDescent="0.25">
      <c r="A830" s="2"/>
      <c r="B830" s="2"/>
      <c r="C830" s="2"/>
    </row>
    <row r="831" spans="1:3" x14ac:dyDescent="0.25">
      <c r="A831" s="2"/>
      <c r="B831" s="2"/>
      <c r="C831" s="2"/>
    </row>
    <row r="832" spans="1:3" x14ac:dyDescent="0.25">
      <c r="A832" s="2"/>
      <c r="B832" s="2"/>
      <c r="C832" s="2"/>
    </row>
    <row r="833" spans="1:3" x14ac:dyDescent="0.25">
      <c r="A833" s="2"/>
      <c r="B833" s="2"/>
      <c r="C833" s="2"/>
    </row>
    <row r="834" spans="1:3" x14ac:dyDescent="0.25">
      <c r="A834" s="2"/>
      <c r="B834" s="2"/>
      <c r="C834" s="2"/>
    </row>
    <row r="835" spans="1:3" x14ac:dyDescent="0.25">
      <c r="A835" s="2"/>
      <c r="B835" s="2"/>
      <c r="C835" s="2"/>
    </row>
    <row r="836" spans="1:3" x14ac:dyDescent="0.25">
      <c r="A836" s="2"/>
      <c r="B836" s="2"/>
      <c r="C836" s="2"/>
    </row>
    <row r="837" spans="1:3" x14ac:dyDescent="0.25">
      <c r="A837" s="2"/>
      <c r="B837" s="2"/>
      <c r="C837" s="2"/>
    </row>
    <row r="838" spans="1:3" x14ac:dyDescent="0.25">
      <c r="A838" s="2"/>
      <c r="B838" s="2"/>
      <c r="C838" s="2"/>
    </row>
    <row r="839" spans="1:3" x14ac:dyDescent="0.25">
      <c r="A839" s="2"/>
      <c r="B839" s="2"/>
      <c r="C839" s="2"/>
    </row>
    <row r="840" spans="1:3" x14ac:dyDescent="0.25">
      <c r="A840" s="2"/>
      <c r="B840" s="2"/>
      <c r="C840" s="2"/>
    </row>
    <row r="841" spans="1:3" x14ac:dyDescent="0.25">
      <c r="A841" s="2"/>
      <c r="B841" s="2"/>
      <c r="C841" s="2"/>
    </row>
    <row r="842" spans="1:3" x14ac:dyDescent="0.25">
      <c r="A842" s="2"/>
      <c r="B842" s="2"/>
      <c r="C842" s="2"/>
    </row>
    <row r="843" spans="1:3" x14ac:dyDescent="0.25">
      <c r="A843" s="2"/>
      <c r="B843" s="2"/>
      <c r="C843" s="2"/>
    </row>
    <row r="844" spans="1:3" x14ac:dyDescent="0.25">
      <c r="A844" s="2"/>
      <c r="B844" s="2"/>
      <c r="C844" s="2"/>
    </row>
    <row r="845" spans="1:3" x14ac:dyDescent="0.25">
      <c r="A845" s="2"/>
      <c r="B845" s="2"/>
      <c r="C845" s="2"/>
    </row>
    <row r="846" spans="1:3" x14ac:dyDescent="0.25">
      <c r="A846" s="2"/>
      <c r="B846" s="2"/>
      <c r="C846" s="2"/>
    </row>
    <row r="847" spans="1:3" x14ac:dyDescent="0.25">
      <c r="A847" s="2"/>
      <c r="B847" s="2"/>
      <c r="C847" s="2"/>
    </row>
    <row r="848" spans="1:3" x14ac:dyDescent="0.25">
      <c r="A848" s="2"/>
      <c r="B848" s="2"/>
      <c r="C848" s="2"/>
    </row>
    <row r="849" spans="1:3" x14ac:dyDescent="0.25">
      <c r="A849" s="2"/>
      <c r="B849" s="2"/>
      <c r="C849" s="2"/>
    </row>
    <row r="850" spans="1:3" x14ac:dyDescent="0.25">
      <c r="A850" s="2"/>
      <c r="B850" s="2"/>
      <c r="C850" s="2"/>
    </row>
    <row r="851" spans="1:3" x14ac:dyDescent="0.25">
      <c r="A851" s="2"/>
      <c r="B851" s="2"/>
      <c r="C851" s="2"/>
    </row>
    <row r="852" spans="1:3" x14ac:dyDescent="0.25">
      <c r="A852" s="2"/>
      <c r="B852" s="2"/>
      <c r="C852" s="2"/>
    </row>
    <row r="853" spans="1:3" x14ac:dyDescent="0.25">
      <c r="A853" s="2"/>
      <c r="B853" s="2"/>
      <c r="C853" s="2"/>
    </row>
    <row r="854" spans="1:3" x14ac:dyDescent="0.25">
      <c r="A854" s="2"/>
      <c r="B854" s="2"/>
      <c r="C854" s="2"/>
    </row>
    <row r="855" spans="1:3" x14ac:dyDescent="0.25">
      <c r="A855" s="2"/>
      <c r="B855" s="2"/>
      <c r="C855" s="2"/>
    </row>
    <row r="856" spans="1:3" x14ac:dyDescent="0.25">
      <c r="A856" s="2"/>
      <c r="B856" s="2"/>
      <c r="C856" s="2"/>
    </row>
    <row r="857" spans="1:3" x14ac:dyDescent="0.25">
      <c r="A857" s="2"/>
      <c r="B857" s="2"/>
      <c r="C857" s="2"/>
    </row>
    <row r="858" spans="1:3" x14ac:dyDescent="0.25">
      <c r="A858" s="2"/>
      <c r="B858" s="2"/>
      <c r="C858" s="2"/>
    </row>
    <row r="859" spans="1:3" x14ac:dyDescent="0.25">
      <c r="A859" s="2"/>
      <c r="B859" s="2"/>
      <c r="C859" s="2"/>
    </row>
    <row r="860" spans="1:3" x14ac:dyDescent="0.25">
      <c r="A860" s="2"/>
      <c r="B860" s="2"/>
      <c r="C860" s="2"/>
    </row>
    <row r="861" spans="1:3" x14ac:dyDescent="0.25">
      <c r="A861" s="2"/>
      <c r="B861" s="2"/>
      <c r="C861" s="2"/>
    </row>
    <row r="862" spans="1:3" x14ac:dyDescent="0.25">
      <c r="A862" s="2"/>
      <c r="B862" s="2"/>
      <c r="C862" s="2"/>
    </row>
    <row r="863" spans="1:3" x14ac:dyDescent="0.25">
      <c r="A863" s="2"/>
      <c r="B863" s="2"/>
      <c r="C863" s="2"/>
    </row>
    <row r="864" spans="1:3" x14ac:dyDescent="0.25">
      <c r="A864" s="2"/>
      <c r="B864" s="2"/>
      <c r="C864" s="2"/>
    </row>
    <row r="865" spans="1:3" x14ac:dyDescent="0.25">
      <c r="A865" s="2"/>
      <c r="B865" s="2"/>
      <c r="C865" s="2"/>
    </row>
    <row r="866" spans="1:3" x14ac:dyDescent="0.25">
      <c r="A866" s="2"/>
      <c r="B866" s="2"/>
      <c r="C866" s="2"/>
    </row>
    <row r="867" spans="1:3" x14ac:dyDescent="0.25">
      <c r="A867" s="2"/>
      <c r="B867" s="2"/>
      <c r="C867" s="2"/>
    </row>
    <row r="868" spans="1:3" x14ac:dyDescent="0.25">
      <c r="A868" s="2"/>
      <c r="B868" s="2"/>
      <c r="C868" s="2"/>
    </row>
    <row r="869" spans="1:3" x14ac:dyDescent="0.25">
      <c r="A869" s="2"/>
      <c r="B869" s="2"/>
      <c r="C869" s="2"/>
    </row>
    <row r="870" spans="1:3" x14ac:dyDescent="0.25">
      <c r="A870" s="2"/>
      <c r="B870" s="2"/>
      <c r="C870" s="2"/>
    </row>
    <row r="871" spans="1:3" x14ac:dyDescent="0.25">
      <c r="A871" s="2"/>
      <c r="B871" s="2"/>
      <c r="C871" s="2"/>
    </row>
    <row r="872" spans="1:3" x14ac:dyDescent="0.25">
      <c r="A872" s="2"/>
      <c r="B872" s="2"/>
      <c r="C872" s="2"/>
    </row>
    <row r="873" spans="1:3" x14ac:dyDescent="0.25">
      <c r="A873" s="2"/>
      <c r="B873" s="2"/>
      <c r="C873" s="2"/>
    </row>
    <row r="874" spans="1:3" x14ac:dyDescent="0.25">
      <c r="A874" s="2"/>
      <c r="B874" s="2"/>
      <c r="C874" s="2"/>
    </row>
    <row r="875" spans="1:3" x14ac:dyDescent="0.25">
      <c r="A875" s="2"/>
      <c r="B875" s="2"/>
      <c r="C875" s="2"/>
    </row>
    <row r="876" spans="1:3" x14ac:dyDescent="0.25">
      <c r="A876" s="2"/>
      <c r="B876" s="2"/>
      <c r="C876" s="2"/>
    </row>
    <row r="877" spans="1:3" x14ac:dyDescent="0.25">
      <c r="A877" s="2"/>
      <c r="B877" s="2"/>
      <c r="C877" s="2"/>
    </row>
    <row r="878" spans="1:3" x14ac:dyDescent="0.25">
      <c r="A878" s="2"/>
      <c r="B878" s="2"/>
      <c r="C878" s="2"/>
    </row>
    <row r="879" spans="1:3" x14ac:dyDescent="0.25">
      <c r="A879" s="2"/>
      <c r="B879" s="2"/>
      <c r="C879" s="2"/>
    </row>
    <row r="880" spans="1:3" x14ac:dyDescent="0.25">
      <c r="A880" s="2"/>
      <c r="B880" s="2"/>
      <c r="C880" s="2"/>
    </row>
    <row r="881" spans="1:3" x14ac:dyDescent="0.25">
      <c r="A881" s="2"/>
      <c r="B881" s="2"/>
      <c r="C881" s="2"/>
    </row>
    <row r="882" spans="1:3" x14ac:dyDescent="0.25">
      <c r="A882" s="2"/>
      <c r="B882" s="2"/>
      <c r="C882" s="2"/>
    </row>
    <row r="883" spans="1:3" x14ac:dyDescent="0.25">
      <c r="A883" s="2"/>
      <c r="B883" s="2"/>
      <c r="C883" s="2"/>
    </row>
    <row r="884" spans="1:3" x14ac:dyDescent="0.25">
      <c r="A884" s="2"/>
      <c r="B884" s="2"/>
      <c r="C884" s="2"/>
    </row>
    <row r="885" spans="1:3" x14ac:dyDescent="0.25">
      <c r="A885" s="2"/>
      <c r="B885" s="2"/>
      <c r="C885" s="2"/>
    </row>
    <row r="886" spans="1:3" x14ac:dyDescent="0.25">
      <c r="A886" s="2"/>
      <c r="B886" s="2"/>
      <c r="C886" s="2"/>
    </row>
    <row r="887" spans="1:3" x14ac:dyDescent="0.25">
      <c r="A887" s="2"/>
      <c r="B887" s="2"/>
      <c r="C887" s="2"/>
    </row>
    <row r="888" spans="1:3" x14ac:dyDescent="0.25">
      <c r="A888" s="2"/>
      <c r="B888" s="2"/>
      <c r="C888" s="2"/>
    </row>
    <row r="889" spans="1:3" x14ac:dyDescent="0.25">
      <c r="A889" s="2"/>
      <c r="B889" s="2"/>
      <c r="C889" s="2"/>
    </row>
    <row r="890" spans="1:3" x14ac:dyDescent="0.25">
      <c r="A890" s="2"/>
      <c r="B890" s="2"/>
      <c r="C890" s="2"/>
    </row>
    <row r="891" spans="1:3" x14ac:dyDescent="0.25">
      <c r="A891" s="2"/>
      <c r="B891" s="2"/>
      <c r="C891" s="2"/>
    </row>
    <row r="892" spans="1:3" x14ac:dyDescent="0.25">
      <c r="A892" s="2"/>
      <c r="B892" s="2"/>
      <c r="C892" s="2"/>
    </row>
    <row r="893" spans="1:3" x14ac:dyDescent="0.25">
      <c r="A893" s="2"/>
      <c r="B893" s="2"/>
      <c r="C893" s="2"/>
    </row>
    <row r="894" spans="1:3" x14ac:dyDescent="0.25">
      <c r="A894" s="2"/>
      <c r="B894" s="2"/>
      <c r="C894" s="2"/>
    </row>
    <row r="895" spans="1:3" x14ac:dyDescent="0.25">
      <c r="A895" s="2"/>
      <c r="B895" s="2"/>
      <c r="C895" s="2"/>
    </row>
    <row r="896" spans="1:3" x14ac:dyDescent="0.25">
      <c r="A896" s="2"/>
      <c r="B896" s="2"/>
      <c r="C896" s="2"/>
    </row>
    <row r="897" spans="1:3" x14ac:dyDescent="0.25">
      <c r="A897" s="2"/>
      <c r="B897" s="2"/>
      <c r="C897" s="2"/>
    </row>
    <row r="898" spans="1:3" x14ac:dyDescent="0.25">
      <c r="A898" s="2"/>
      <c r="B898" s="2"/>
      <c r="C898" s="2"/>
    </row>
    <row r="899" spans="1:3" x14ac:dyDescent="0.25">
      <c r="A899" s="2"/>
      <c r="B899" s="2"/>
      <c r="C899" s="2"/>
    </row>
    <row r="900" spans="1:3" x14ac:dyDescent="0.25">
      <c r="A900" s="2"/>
      <c r="B900" s="2"/>
      <c r="C900" s="2"/>
    </row>
    <row r="901" spans="1:3" x14ac:dyDescent="0.25">
      <c r="A901" s="2"/>
      <c r="B901" s="2"/>
      <c r="C901" s="2"/>
    </row>
    <row r="902" spans="1:3" x14ac:dyDescent="0.25">
      <c r="A902" s="2"/>
      <c r="B902" s="2"/>
      <c r="C902" s="2"/>
    </row>
    <row r="903" spans="1:3" x14ac:dyDescent="0.25">
      <c r="A903" s="2"/>
      <c r="B903" s="2"/>
      <c r="C903" s="2"/>
    </row>
    <row r="904" spans="1:3" x14ac:dyDescent="0.25">
      <c r="A904" s="2"/>
      <c r="B904" s="2"/>
      <c r="C904" s="2"/>
    </row>
    <row r="905" spans="1:3" x14ac:dyDescent="0.25">
      <c r="A905" s="2"/>
      <c r="B905" s="2"/>
      <c r="C905" s="2"/>
    </row>
    <row r="906" spans="1:3" x14ac:dyDescent="0.25">
      <c r="A906" s="2"/>
      <c r="B906" s="2"/>
      <c r="C906" s="2"/>
    </row>
    <row r="907" spans="1:3" x14ac:dyDescent="0.25">
      <c r="A907" s="2"/>
      <c r="B907" s="2"/>
      <c r="C907" s="2"/>
    </row>
    <row r="908" spans="1:3" x14ac:dyDescent="0.25">
      <c r="A908" s="2"/>
      <c r="B908" s="2"/>
      <c r="C908" s="2"/>
    </row>
    <row r="909" spans="1:3" x14ac:dyDescent="0.25">
      <c r="A909" s="2"/>
      <c r="B909" s="2"/>
      <c r="C909" s="2"/>
    </row>
    <row r="910" spans="1:3" x14ac:dyDescent="0.25">
      <c r="A910" s="2"/>
      <c r="B910" s="2"/>
      <c r="C910" s="2"/>
    </row>
    <row r="911" spans="1:3" x14ac:dyDescent="0.25">
      <c r="A911" s="2"/>
      <c r="B911" s="2"/>
      <c r="C911" s="2"/>
    </row>
    <row r="912" spans="1:3" x14ac:dyDescent="0.25">
      <c r="A912" s="2"/>
      <c r="B912" s="2"/>
      <c r="C912" s="2"/>
    </row>
    <row r="913" spans="1:3" x14ac:dyDescent="0.25">
      <c r="A913" s="2"/>
      <c r="B913" s="2"/>
      <c r="C913" s="2"/>
    </row>
    <row r="914" spans="1:3" x14ac:dyDescent="0.25">
      <c r="A914" s="2"/>
      <c r="B914" s="2"/>
      <c r="C914" s="2"/>
    </row>
    <row r="915" spans="1:3" x14ac:dyDescent="0.25">
      <c r="A915" s="2"/>
      <c r="B915" s="2"/>
      <c r="C915" s="2"/>
    </row>
    <row r="916" spans="1:3" x14ac:dyDescent="0.25">
      <c r="A916" s="2"/>
      <c r="B916" s="2"/>
      <c r="C916" s="2"/>
    </row>
    <row r="917" spans="1:3" x14ac:dyDescent="0.25">
      <c r="A917" s="2"/>
      <c r="B917" s="2"/>
      <c r="C917" s="2"/>
    </row>
    <row r="918" spans="1:3" x14ac:dyDescent="0.25">
      <c r="A918" s="2"/>
      <c r="B918" s="2"/>
      <c r="C918" s="2"/>
    </row>
    <row r="919" spans="1:3" x14ac:dyDescent="0.25">
      <c r="A919" s="2"/>
      <c r="B919" s="2"/>
      <c r="C919" s="2"/>
    </row>
    <row r="920" spans="1:3" x14ac:dyDescent="0.25">
      <c r="A920" s="2"/>
      <c r="B920" s="2"/>
      <c r="C920" s="2"/>
    </row>
    <row r="921" spans="1:3" x14ac:dyDescent="0.25">
      <c r="A921" s="2"/>
      <c r="B921" s="2"/>
      <c r="C921" s="2"/>
    </row>
    <row r="922" spans="1:3" x14ac:dyDescent="0.25">
      <c r="A922" s="2"/>
      <c r="B922" s="2"/>
      <c r="C922" s="2"/>
    </row>
    <row r="923" spans="1:3" x14ac:dyDescent="0.25">
      <c r="A923" s="2"/>
      <c r="B923" s="2"/>
      <c r="C923" s="2"/>
    </row>
    <row r="924" spans="1:3" x14ac:dyDescent="0.25">
      <c r="A924" s="2"/>
      <c r="B924" s="2"/>
      <c r="C924" s="2"/>
    </row>
    <row r="925" spans="1:3" x14ac:dyDescent="0.25">
      <c r="A925" s="2"/>
      <c r="B925" s="2"/>
      <c r="C925" s="2"/>
    </row>
    <row r="926" spans="1:3" x14ac:dyDescent="0.25">
      <c r="A926" s="2"/>
      <c r="B926" s="2"/>
      <c r="C926" s="2"/>
    </row>
    <row r="927" spans="1:3" x14ac:dyDescent="0.25">
      <c r="A927" s="2"/>
      <c r="B927" s="2"/>
      <c r="C927" s="2"/>
    </row>
    <row r="928" spans="1:3" x14ac:dyDescent="0.25">
      <c r="A928" s="2"/>
      <c r="B928" s="2"/>
      <c r="C928" s="2"/>
    </row>
    <row r="929" spans="1:3" x14ac:dyDescent="0.25">
      <c r="A929" s="2"/>
      <c r="B929" s="2"/>
      <c r="C929" s="2"/>
    </row>
    <row r="930" spans="1:3" x14ac:dyDescent="0.25">
      <c r="A930" s="2"/>
      <c r="B930" s="2"/>
      <c r="C930" s="2"/>
    </row>
    <row r="931" spans="1:3" x14ac:dyDescent="0.25">
      <c r="A931" s="2"/>
      <c r="B931" s="2"/>
      <c r="C931" s="2"/>
    </row>
    <row r="932" spans="1:3" x14ac:dyDescent="0.25">
      <c r="A932" s="2"/>
      <c r="B932" s="2"/>
      <c r="C932" s="2"/>
    </row>
    <row r="933" spans="1:3" x14ac:dyDescent="0.25">
      <c r="A933" s="2"/>
      <c r="B933" s="2"/>
      <c r="C933" s="2"/>
    </row>
    <row r="934" spans="1:3" x14ac:dyDescent="0.25">
      <c r="A934" s="2"/>
      <c r="B934" s="2"/>
      <c r="C934" s="2"/>
    </row>
    <row r="935" spans="1:3" x14ac:dyDescent="0.25">
      <c r="A935" s="2"/>
      <c r="B935" s="2"/>
      <c r="C935" s="2"/>
    </row>
    <row r="936" spans="1:3" x14ac:dyDescent="0.25">
      <c r="A936" s="2"/>
      <c r="B936" s="2"/>
      <c r="C936" s="2"/>
    </row>
    <row r="937" spans="1:3" x14ac:dyDescent="0.25">
      <c r="A937" s="2"/>
      <c r="B937" s="2"/>
      <c r="C937" s="2"/>
    </row>
    <row r="938" spans="1:3" x14ac:dyDescent="0.25">
      <c r="A938" s="2"/>
      <c r="B938" s="2"/>
      <c r="C938" s="2"/>
    </row>
    <row r="939" spans="1:3" x14ac:dyDescent="0.25">
      <c r="A939" s="2"/>
      <c r="B939" s="2"/>
      <c r="C939" s="2"/>
    </row>
    <row r="940" spans="1:3" x14ac:dyDescent="0.25">
      <c r="A940" s="2"/>
      <c r="B940" s="2"/>
      <c r="C940" s="2"/>
    </row>
    <row r="941" spans="1:3" x14ac:dyDescent="0.25">
      <c r="A941" s="2"/>
      <c r="B941" s="2"/>
      <c r="C941" s="2"/>
    </row>
    <row r="942" spans="1:3" x14ac:dyDescent="0.25">
      <c r="A942" s="2"/>
      <c r="B942" s="2"/>
      <c r="C942" s="2"/>
    </row>
    <row r="943" spans="1:3" x14ac:dyDescent="0.25">
      <c r="A943" s="2"/>
      <c r="B943" s="2"/>
      <c r="C943" s="2"/>
    </row>
    <row r="944" spans="1:3" x14ac:dyDescent="0.25">
      <c r="A944" s="2"/>
      <c r="B944" s="2"/>
      <c r="C944" s="2"/>
    </row>
    <row r="945" spans="1:3" x14ac:dyDescent="0.25">
      <c r="A945" s="2"/>
      <c r="B945" s="2"/>
      <c r="C945" s="2"/>
    </row>
    <row r="946" spans="1:3" x14ac:dyDescent="0.25">
      <c r="A946" s="2"/>
      <c r="B946" s="2"/>
      <c r="C946" s="2"/>
    </row>
    <row r="947" spans="1:3" x14ac:dyDescent="0.25">
      <c r="A947" s="2"/>
      <c r="B947" s="2"/>
      <c r="C947" s="2"/>
    </row>
    <row r="948" spans="1:3" x14ac:dyDescent="0.25">
      <c r="A948" s="2"/>
      <c r="B948" s="2"/>
      <c r="C948" s="2"/>
    </row>
    <row r="949" spans="1:3" x14ac:dyDescent="0.25">
      <c r="A949" s="2"/>
      <c r="B949" s="2"/>
      <c r="C949" s="2"/>
    </row>
    <row r="950" spans="1:3" x14ac:dyDescent="0.25">
      <c r="A950" s="2"/>
      <c r="B950" s="2"/>
      <c r="C950" s="2"/>
    </row>
    <row r="951" spans="1:3" x14ac:dyDescent="0.25">
      <c r="A951" s="2"/>
      <c r="B951" s="2"/>
      <c r="C951" s="2"/>
    </row>
    <row r="952" spans="1:3" x14ac:dyDescent="0.25">
      <c r="A952" s="2"/>
      <c r="B952" s="2"/>
      <c r="C952" s="2"/>
    </row>
    <row r="953" spans="1:3" x14ac:dyDescent="0.25">
      <c r="A953" s="2"/>
      <c r="B953" s="2"/>
      <c r="C953" s="2"/>
    </row>
    <row r="954" spans="1:3" x14ac:dyDescent="0.25">
      <c r="A954" s="2"/>
      <c r="B954" s="2"/>
      <c r="C954" s="2"/>
    </row>
    <row r="955" spans="1:3" x14ac:dyDescent="0.25">
      <c r="A955" s="2"/>
      <c r="B955" s="2"/>
      <c r="C955" s="2"/>
    </row>
    <row r="956" spans="1:3" x14ac:dyDescent="0.25">
      <c r="A956" s="2"/>
      <c r="B956" s="2"/>
      <c r="C956" s="2"/>
    </row>
    <row r="957" spans="1:3" x14ac:dyDescent="0.25">
      <c r="A957" s="2"/>
      <c r="B957" s="2"/>
      <c r="C957" s="2"/>
    </row>
    <row r="958" spans="1:3" x14ac:dyDescent="0.25">
      <c r="A958" s="2"/>
      <c r="B958" s="2"/>
      <c r="C958" s="2"/>
    </row>
    <row r="959" spans="1:3" x14ac:dyDescent="0.25">
      <c r="A959" s="2"/>
      <c r="B959" s="2"/>
      <c r="C959" s="2"/>
    </row>
    <row r="960" spans="1:3" x14ac:dyDescent="0.25">
      <c r="A960" s="2"/>
      <c r="B960" s="2"/>
      <c r="C960" s="2"/>
    </row>
    <row r="961" spans="1:3" x14ac:dyDescent="0.25">
      <c r="A961" s="2"/>
      <c r="B961" s="2"/>
      <c r="C961" s="2"/>
    </row>
    <row r="962" spans="1:3" x14ac:dyDescent="0.25">
      <c r="A962" s="2"/>
      <c r="B962" s="2"/>
      <c r="C962" s="2"/>
    </row>
    <row r="963" spans="1:3" x14ac:dyDescent="0.25">
      <c r="A963" s="2"/>
      <c r="B963" s="2"/>
      <c r="C963" s="2"/>
    </row>
    <row r="964" spans="1:3" x14ac:dyDescent="0.25">
      <c r="A964" s="2"/>
      <c r="B964" s="2"/>
      <c r="C964" s="2"/>
    </row>
    <row r="965" spans="1:3" x14ac:dyDescent="0.25">
      <c r="A965" s="2"/>
      <c r="B965" s="2"/>
      <c r="C965" s="2"/>
    </row>
    <row r="966" spans="1:3" x14ac:dyDescent="0.25">
      <c r="A966" s="2"/>
      <c r="B966" s="2"/>
      <c r="C966" s="2"/>
    </row>
    <row r="967" spans="1:3" x14ac:dyDescent="0.25">
      <c r="A967" s="2"/>
      <c r="B967" s="2"/>
      <c r="C967" s="2"/>
    </row>
    <row r="968" spans="1:3" x14ac:dyDescent="0.25">
      <c r="A968" s="2"/>
      <c r="B968" s="2"/>
      <c r="C968" s="2"/>
    </row>
    <row r="969" spans="1:3" x14ac:dyDescent="0.25">
      <c r="A969" s="2"/>
      <c r="B969" s="2"/>
      <c r="C969" s="2"/>
    </row>
    <row r="970" spans="1:3" x14ac:dyDescent="0.25">
      <c r="A970" s="2"/>
      <c r="B970" s="2"/>
      <c r="C970" s="2"/>
    </row>
    <row r="971" spans="1:3" x14ac:dyDescent="0.25">
      <c r="A971" s="2"/>
      <c r="B971" s="2"/>
      <c r="C971" s="2"/>
    </row>
    <row r="972" spans="1:3" x14ac:dyDescent="0.25">
      <c r="A972" s="2"/>
      <c r="B972" s="2"/>
      <c r="C972" s="2"/>
    </row>
    <row r="973" spans="1:3" x14ac:dyDescent="0.25">
      <c r="A973" s="2"/>
      <c r="B973" s="2"/>
      <c r="C973" s="2"/>
    </row>
    <row r="974" spans="1:3" x14ac:dyDescent="0.25">
      <c r="A974" s="2"/>
      <c r="B974" s="2"/>
      <c r="C974" s="2"/>
    </row>
    <row r="975" spans="1:3" x14ac:dyDescent="0.25">
      <c r="A975" s="2"/>
      <c r="B975" s="2"/>
      <c r="C975" s="2"/>
    </row>
    <row r="976" spans="1:3" x14ac:dyDescent="0.25">
      <c r="A976" s="2"/>
      <c r="B976" s="2"/>
      <c r="C976" s="2"/>
    </row>
    <row r="977" spans="1:3" x14ac:dyDescent="0.25">
      <c r="A977" s="2"/>
      <c r="B977" s="2"/>
      <c r="C977" s="2"/>
    </row>
    <row r="978" spans="1:3" x14ac:dyDescent="0.25">
      <c r="A978" s="2"/>
      <c r="B978" s="2"/>
      <c r="C978" s="2"/>
    </row>
    <row r="979" spans="1:3" x14ac:dyDescent="0.25">
      <c r="A979" s="2"/>
      <c r="B979" s="2"/>
      <c r="C979" s="2"/>
    </row>
    <row r="980" spans="1:3" x14ac:dyDescent="0.25">
      <c r="A980" s="2"/>
      <c r="B980" s="2"/>
      <c r="C980" s="2"/>
    </row>
    <row r="981" spans="1:3" x14ac:dyDescent="0.25">
      <c r="A981" s="2"/>
      <c r="B981" s="2"/>
      <c r="C981" s="2"/>
    </row>
    <row r="982" spans="1:3" x14ac:dyDescent="0.25">
      <c r="A982" s="2"/>
      <c r="B982" s="2"/>
      <c r="C982" s="2"/>
    </row>
    <row r="983" spans="1:3" x14ac:dyDescent="0.25">
      <c r="A983" s="2"/>
      <c r="B983" s="2"/>
      <c r="C983" s="2"/>
    </row>
    <row r="984" spans="1:3" x14ac:dyDescent="0.25">
      <c r="A984" s="2"/>
      <c r="B984" s="2"/>
      <c r="C984" s="2"/>
    </row>
    <row r="985" spans="1:3" x14ac:dyDescent="0.25">
      <c r="A985" s="2"/>
      <c r="B985" s="2"/>
      <c r="C985" s="2"/>
    </row>
    <row r="986" spans="1:3" x14ac:dyDescent="0.25">
      <c r="A986" s="2"/>
      <c r="B986" s="2"/>
      <c r="C986" s="2"/>
    </row>
    <row r="987" spans="1:3" x14ac:dyDescent="0.25">
      <c r="A987" s="2"/>
      <c r="B987" s="2"/>
      <c r="C987" s="2"/>
    </row>
    <row r="988" spans="1:3" x14ac:dyDescent="0.25">
      <c r="A988" s="2"/>
      <c r="B988" s="2"/>
      <c r="C988" s="2"/>
    </row>
    <row r="989" spans="1:3" x14ac:dyDescent="0.25">
      <c r="A989" s="2"/>
      <c r="B989" s="2"/>
      <c r="C989" s="2"/>
    </row>
    <row r="990" spans="1:3" x14ac:dyDescent="0.25">
      <c r="A990" s="2"/>
      <c r="B990" s="2"/>
      <c r="C990" s="2"/>
    </row>
    <row r="991" spans="1:3" x14ac:dyDescent="0.25">
      <c r="A991" s="2"/>
      <c r="B991" s="2"/>
      <c r="C991" s="2"/>
    </row>
    <row r="992" spans="1:3" x14ac:dyDescent="0.25">
      <c r="A992" s="2"/>
      <c r="B992" s="2"/>
      <c r="C992" s="2"/>
    </row>
    <row r="993" spans="1:3" x14ac:dyDescent="0.25">
      <c r="A993" s="2"/>
      <c r="B993" s="2"/>
      <c r="C993" s="2"/>
    </row>
    <row r="994" spans="1:3" x14ac:dyDescent="0.25">
      <c r="A994" s="2"/>
      <c r="B994" s="2"/>
      <c r="C994" s="2"/>
    </row>
    <row r="995" spans="1:3" x14ac:dyDescent="0.25">
      <c r="A995" s="2"/>
      <c r="B995" s="2"/>
      <c r="C995" s="2"/>
    </row>
    <row r="996" spans="1:3" x14ac:dyDescent="0.25">
      <c r="A996" s="2"/>
      <c r="B996" s="2"/>
      <c r="C996" s="2"/>
    </row>
    <row r="997" spans="1:3" x14ac:dyDescent="0.25">
      <c r="A997" s="2"/>
      <c r="B997" s="2"/>
      <c r="C997" s="2"/>
    </row>
    <row r="998" spans="1:3" x14ac:dyDescent="0.25">
      <c r="A998" s="2"/>
      <c r="B998" s="2"/>
      <c r="C998" s="2"/>
    </row>
    <row r="999" spans="1:3" x14ac:dyDescent="0.25">
      <c r="A999" s="2"/>
      <c r="B999" s="2"/>
      <c r="C999" s="2"/>
    </row>
    <row r="1000" spans="1:3" x14ac:dyDescent="0.25">
      <c r="A1000" s="2"/>
      <c r="B1000" s="2"/>
      <c r="C1000" s="2"/>
    </row>
    <row r="1001" spans="1:3" x14ac:dyDescent="0.25">
      <c r="A1001" s="2"/>
      <c r="B1001" s="2"/>
      <c r="C1001" s="2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  <row r="1004" spans="1:3" x14ac:dyDescent="0.25">
      <c r="A1004" s="2"/>
      <c r="B1004" s="2"/>
      <c r="C1004" s="2"/>
    </row>
    <row r="1005" spans="1:3" x14ac:dyDescent="0.25">
      <c r="A1005" s="2"/>
      <c r="B1005" s="2"/>
      <c r="C1005" s="2"/>
    </row>
    <row r="1006" spans="1:3" x14ac:dyDescent="0.25">
      <c r="A1006" s="2"/>
      <c r="B1006" s="2"/>
      <c r="C1006" s="2"/>
    </row>
    <row r="1007" spans="1:3" x14ac:dyDescent="0.25">
      <c r="A1007" s="2"/>
      <c r="B1007" s="2"/>
      <c r="C1007" s="2"/>
    </row>
    <row r="1008" spans="1:3" x14ac:dyDescent="0.25">
      <c r="A1008" s="2"/>
      <c r="B1008" s="2"/>
      <c r="C1008" s="2"/>
    </row>
    <row r="1009" spans="1:3" x14ac:dyDescent="0.25">
      <c r="A1009" s="2"/>
      <c r="B1009" s="2"/>
      <c r="C1009" s="2"/>
    </row>
    <row r="1010" spans="1:3" x14ac:dyDescent="0.25">
      <c r="A1010" s="2"/>
      <c r="B1010" s="2"/>
      <c r="C1010" s="2"/>
    </row>
    <row r="1011" spans="1:3" x14ac:dyDescent="0.25">
      <c r="A1011" s="2"/>
      <c r="B1011" s="2"/>
      <c r="C1011" s="2"/>
    </row>
    <row r="1012" spans="1:3" x14ac:dyDescent="0.25">
      <c r="A1012" s="2"/>
      <c r="B1012" s="2"/>
      <c r="C1012" s="2"/>
    </row>
    <row r="1013" spans="1:3" x14ac:dyDescent="0.25">
      <c r="A1013" s="2"/>
      <c r="B1013" s="2"/>
      <c r="C1013" s="2"/>
    </row>
    <row r="1014" spans="1:3" x14ac:dyDescent="0.25">
      <c r="A1014" s="2"/>
      <c r="B1014" s="2"/>
      <c r="C1014" s="2"/>
    </row>
    <row r="1015" spans="1:3" x14ac:dyDescent="0.25">
      <c r="A1015" s="2"/>
      <c r="B1015" s="2"/>
      <c r="C1015" s="2"/>
    </row>
    <row r="1016" spans="1:3" x14ac:dyDescent="0.25">
      <c r="A1016" s="2"/>
      <c r="B1016" s="2"/>
      <c r="C1016" s="2"/>
    </row>
    <row r="1017" spans="1:3" x14ac:dyDescent="0.25">
      <c r="A1017" s="2"/>
      <c r="B1017" s="2"/>
      <c r="C1017" s="2"/>
    </row>
    <row r="1018" spans="1:3" x14ac:dyDescent="0.25">
      <c r="A1018" s="2"/>
      <c r="B1018" s="2"/>
      <c r="C1018" s="2"/>
    </row>
    <row r="1019" spans="1:3" x14ac:dyDescent="0.25">
      <c r="A1019" s="2"/>
      <c r="B1019" s="2"/>
      <c r="C1019" s="2"/>
    </row>
    <row r="1020" spans="1:3" x14ac:dyDescent="0.25">
      <c r="A1020" s="2"/>
      <c r="B1020" s="2"/>
      <c r="C1020" s="2"/>
    </row>
    <row r="1021" spans="1:3" x14ac:dyDescent="0.25">
      <c r="A1021" s="2"/>
      <c r="B1021" s="2"/>
      <c r="C1021" s="2"/>
    </row>
    <row r="1022" spans="1:3" x14ac:dyDescent="0.25">
      <c r="A1022" s="2"/>
      <c r="B1022" s="2"/>
      <c r="C1022" s="2"/>
    </row>
    <row r="1023" spans="1:3" x14ac:dyDescent="0.25">
      <c r="A1023" s="2"/>
      <c r="B1023" s="2"/>
      <c r="C1023" s="2"/>
    </row>
    <row r="1024" spans="1:3" x14ac:dyDescent="0.25">
      <c r="A1024" s="2"/>
      <c r="B1024" s="2"/>
      <c r="C1024" s="2"/>
    </row>
    <row r="1025" spans="1:3" x14ac:dyDescent="0.25">
      <c r="A1025" s="2"/>
      <c r="B1025" s="2"/>
      <c r="C1025" s="2"/>
    </row>
    <row r="1026" spans="1:3" x14ac:dyDescent="0.25">
      <c r="A1026" s="2"/>
      <c r="B1026" s="2"/>
      <c r="C1026" s="2"/>
    </row>
    <row r="1027" spans="1:3" x14ac:dyDescent="0.25">
      <c r="A1027" s="2"/>
      <c r="B1027" s="2"/>
      <c r="C1027" s="2"/>
    </row>
    <row r="1028" spans="1:3" x14ac:dyDescent="0.25">
      <c r="A1028" s="2"/>
      <c r="B1028" s="2"/>
      <c r="C1028" s="2"/>
    </row>
    <row r="1029" spans="1:3" x14ac:dyDescent="0.25">
      <c r="A1029" s="2"/>
      <c r="B1029" s="2"/>
      <c r="C1029" s="2"/>
    </row>
    <row r="1030" spans="1:3" x14ac:dyDescent="0.25">
      <c r="A1030" s="2"/>
      <c r="B1030" s="2"/>
      <c r="C1030" s="2"/>
    </row>
    <row r="1031" spans="1:3" x14ac:dyDescent="0.25">
      <c r="A1031" s="2"/>
      <c r="B1031" s="2"/>
      <c r="C1031" s="2"/>
    </row>
    <row r="1032" spans="1:3" x14ac:dyDescent="0.25">
      <c r="A1032" s="2"/>
      <c r="B1032" s="2"/>
      <c r="C1032" s="2"/>
    </row>
    <row r="1033" spans="1:3" x14ac:dyDescent="0.25">
      <c r="A1033" s="2"/>
      <c r="B1033" s="2"/>
      <c r="C1033" s="2"/>
    </row>
    <row r="1034" spans="1:3" x14ac:dyDescent="0.25">
      <c r="A1034" s="2"/>
      <c r="B1034" s="2"/>
      <c r="C1034" s="2"/>
    </row>
    <row r="1035" spans="1:3" x14ac:dyDescent="0.25">
      <c r="A1035" s="2"/>
      <c r="B1035" s="2"/>
      <c r="C1035" s="2"/>
    </row>
    <row r="1036" spans="1:3" x14ac:dyDescent="0.25">
      <c r="A1036" s="2"/>
      <c r="B1036" s="2"/>
      <c r="C1036" s="2"/>
    </row>
    <row r="1037" spans="1:3" x14ac:dyDescent="0.25">
      <c r="A1037" s="2"/>
      <c r="B1037" s="2"/>
      <c r="C1037" s="2"/>
    </row>
    <row r="1038" spans="1:3" x14ac:dyDescent="0.25">
      <c r="A1038" s="2"/>
      <c r="B1038" s="2"/>
      <c r="C1038" s="2"/>
    </row>
    <row r="1039" spans="1:3" x14ac:dyDescent="0.25">
      <c r="A1039" s="2"/>
      <c r="B1039" s="2"/>
      <c r="C1039" s="2"/>
    </row>
    <row r="1040" spans="1:3" x14ac:dyDescent="0.25">
      <c r="A1040" s="2"/>
      <c r="B1040" s="2"/>
      <c r="C1040" s="2"/>
    </row>
    <row r="1041" spans="1:3" x14ac:dyDescent="0.25">
      <c r="A1041" s="2"/>
      <c r="B1041" s="2"/>
      <c r="C1041" s="2"/>
    </row>
    <row r="1042" spans="1:3" x14ac:dyDescent="0.25">
      <c r="A1042" s="2"/>
      <c r="B1042" s="2"/>
      <c r="C1042" s="2"/>
    </row>
    <row r="1043" spans="1:3" x14ac:dyDescent="0.25">
      <c r="A1043" s="2"/>
      <c r="B1043" s="2"/>
      <c r="C1043" s="2"/>
    </row>
    <row r="1044" spans="1:3" x14ac:dyDescent="0.25">
      <c r="A1044" s="2"/>
      <c r="B1044" s="2"/>
      <c r="C1044" s="2"/>
    </row>
    <row r="1045" spans="1:3" x14ac:dyDescent="0.25">
      <c r="A1045" s="2"/>
      <c r="B1045" s="2"/>
      <c r="C1045" s="2"/>
    </row>
    <row r="1046" spans="1:3" x14ac:dyDescent="0.25">
      <c r="A1046" s="2"/>
      <c r="B1046" s="2"/>
      <c r="C1046" s="2"/>
    </row>
    <row r="1047" spans="1:3" x14ac:dyDescent="0.25">
      <c r="A1047" s="2"/>
      <c r="B1047" s="2"/>
      <c r="C1047" s="2"/>
    </row>
    <row r="1048" spans="1:3" x14ac:dyDescent="0.25">
      <c r="A1048" s="2"/>
      <c r="B1048" s="2"/>
      <c r="C1048" s="2"/>
    </row>
    <row r="1049" spans="1:3" x14ac:dyDescent="0.25">
      <c r="A1049" s="2"/>
      <c r="B1049" s="2"/>
      <c r="C1049" s="2"/>
    </row>
    <row r="1050" spans="1:3" x14ac:dyDescent="0.25">
      <c r="A1050" s="2"/>
      <c r="B1050" s="2"/>
      <c r="C1050" s="2"/>
    </row>
    <row r="1051" spans="1:3" x14ac:dyDescent="0.25">
      <c r="A1051" s="2"/>
      <c r="B1051" s="2"/>
      <c r="C1051" s="2"/>
    </row>
    <row r="1052" spans="1:3" x14ac:dyDescent="0.25">
      <c r="A1052" s="2"/>
      <c r="B1052" s="2"/>
      <c r="C1052" s="2"/>
    </row>
    <row r="1053" spans="1:3" x14ac:dyDescent="0.25">
      <c r="A1053" s="2"/>
      <c r="B1053" s="2"/>
      <c r="C1053" s="2"/>
    </row>
    <row r="1054" spans="1:3" x14ac:dyDescent="0.25">
      <c r="A1054" s="2"/>
      <c r="B1054" s="2"/>
      <c r="C1054" s="2"/>
    </row>
    <row r="1055" spans="1:3" x14ac:dyDescent="0.25">
      <c r="A1055" s="2"/>
      <c r="B1055" s="2"/>
      <c r="C1055" s="2"/>
    </row>
    <row r="1056" spans="1:3" x14ac:dyDescent="0.25">
      <c r="A1056" s="2"/>
      <c r="B1056" s="2"/>
      <c r="C1056" s="2"/>
    </row>
    <row r="1057" spans="1:3" x14ac:dyDescent="0.25">
      <c r="A1057" s="2"/>
      <c r="B1057" s="2"/>
      <c r="C1057" s="2"/>
    </row>
    <row r="1058" spans="1:3" x14ac:dyDescent="0.25">
      <c r="A1058" s="2"/>
      <c r="B1058" s="2"/>
      <c r="C1058" s="2"/>
    </row>
    <row r="1059" spans="1:3" x14ac:dyDescent="0.25">
      <c r="A1059" s="2"/>
      <c r="B1059" s="2"/>
      <c r="C1059" s="2"/>
    </row>
    <row r="1060" spans="1:3" x14ac:dyDescent="0.25">
      <c r="A1060" s="2"/>
      <c r="B1060" s="2"/>
      <c r="C1060" s="2"/>
    </row>
    <row r="1061" spans="1:3" x14ac:dyDescent="0.25">
      <c r="A1061" s="2"/>
      <c r="B1061" s="2"/>
      <c r="C1061" s="2"/>
    </row>
    <row r="1062" spans="1:3" x14ac:dyDescent="0.25">
      <c r="A1062" s="2"/>
      <c r="B1062" s="2"/>
      <c r="C1062" s="2"/>
    </row>
    <row r="1063" spans="1:3" x14ac:dyDescent="0.25">
      <c r="A1063" s="2"/>
      <c r="B1063" s="2"/>
      <c r="C1063" s="2"/>
    </row>
    <row r="1064" spans="1:3" x14ac:dyDescent="0.25">
      <c r="A1064" s="2"/>
      <c r="B1064" s="2"/>
      <c r="C1064" s="2"/>
    </row>
    <row r="1065" spans="1:3" x14ac:dyDescent="0.25">
      <c r="A1065" s="2"/>
      <c r="B1065" s="2"/>
      <c r="C1065" s="2"/>
    </row>
    <row r="1066" spans="1:3" x14ac:dyDescent="0.25">
      <c r="A1066" s="2"/>
      <c r="B1066" s="2"/>
      <c r="C1066" s="2"/>
    </row>
    <row r="1067" spans="1:3" x14ac:dyDescent="0.25">
      <c r="A1067" s="2"/>
      <c r="B1067" s="2"/>
      <c r="C1067" s="2"/>
    </row>
    <row r="1068" spans="1:3" x14ac:dyDescent="0.25">
      <c r="A1068" s="2"/>
      <c r="B1068" s="2"/>
      <c r="C1068" s="2"/>
    </row>
    <row r="1069" spans="1:3" x14ac:dyDescent="0.25">
      <c r="A1069" s="2"/>
      <c r="B1069" s="2"/>
      <c r="C1069" s="2"/>
    </row>
    <row r="1070" spans="1:3" x14ac:dyDescent="0.25">
      <c r="A1070" s="2"/>
      <c r="B1070" s="2"/>
      <c r="C1070" s="2"/>
    </row>
    <row r="1071" spans="1:3" x14ac:dyDescent="0.25">
      <c r="A1071" s="2"/>
      <c r="B1071" s="2"/>
      <c r="C1071" s="2"/>
    </row>
    <row r="1072" spans="1:3" x14ac:dyDescent="0.25">
      <c r="A1072" s="2"/>
      <c r="B1072" s="2"/>
      <c r="C1072" s="2"/>
    </row>
    <row r="1073" spans="1:3" x14ac:dyDescent="0.25">
      <c r="A1073" s="2"/>
      <c r="B1073" s="2"/>
      <c r="C1073" s="2"/>
    </row>
    <row r="1074" spans="1:3" x14ac:dyDescent="0.25">
      <c r="A1074" s="2"/>
      <c r="B1074" s="2"/>
      <c r="C1074" s="2"/>
    </row>
    <row r="1075" spans="1:3" x14ac:dyDescent="0.25">
      <c r="A1075" s="2"/>
      <c r="B1075" s="2"/>
      <c r="C1075" s="2"/>
    </row>
    <row r="1076" spans="1:3" x14ac:dyDescent="0.25">
      <c r="A1076" s="2"/>
      <c r="B1076" s="2"/>
      <c r="C1076" s="2"/>
    </row>
    <row r="1077" spans="1:3" x14ac:dyDescent="0.25">
      <c r="A1077" s="2"/>
      <c r="B1077" s="2"/>
      <c r="C1077" s="2"/>
    </row>
    <row r="1078" spans="1:3" x14ac:dyDescent="0.25">
      <c r="A1078" s="2"/>
      <c r="B1078" s="2"/>
      <c r="C1078" s="2"/>
    </row>
    <row r="1079" spans="1:3" x14ac:dyDescent="0.25">
      <c r="A1079" s="2"/>
      <c r="B1079" s="2"/>
      <c r="C1079" s="2"/>
    </row>
    <row r="1080" spans="1:3" x14ac:dyDescent="0.25">
      <c r="A1080" s="2"/>
      <c r="B1080" s="2"/>
      <c r="C1080" s="2"/>
    </row>
    <row r="1081" spans="1:3" x14ac:dyDescent="0.25">
      <c r="A1081" s="2"/>
      <c r="B1081" s="2"/>
      <c r="C1081" s="2"/>
    </row>
    <row r="1082" spans="1:3" x14ac:dyDescent="0.25">
      <c r="A1082" s="2"/>
      <c r="B1082" s="2"/>
      <c r="C1082" s="2"/>
    </row>
    <row r="1083" spans="1:3" x14ac:dyDescent="0.25">
      <c r="A1083" s="2"/>
      <c r="B1083" s="2"/>
      <c r="C1083" s="2"/>
    </row>
    <row r="1084" spans="1:3" x14ac:dyDescent="0.25">
      <c r="A1084" s="2"/>
      <c r="B1084" s="2"/>
      <c r="C1084" s="2"/>
    </row>
    <row r="1085" spans="1:3" x14ac:dyDescent="0.25">
      <c r="A1085" s="2"/>
      <c r="B1085" s="2"/>
      <c r="C1085" s="2"/>
    </row>
    <row r="1086" spans="1:3" x14ac:dyDescent="0.25">
      <c r="A1086" s="2"/>
      <c r="B1086" s="2"/>
      <c r="C1086" s="2"/>
    </row>
    <row r="1087" spans="1:3" x14ac:dyDescent="0.25">
      <c r="A1087" s="2"/>
      <c r="B1087" s="2"/>
      <c r="C1087" s="2"/>
    </row>
    <row r="1088" spans="1:3" x14ac:dyDescent="0.25">
      <c r="A1088" s="2"/>
      <c r="B1088" s="2"/>
      <c r="C1088" s="2"/>
    </row>
    <row r="1089" spans="1:3" x14ac:dyDescent="0.25">
      <c r="A1089" s="2"/>
      <c r="B1089" s="2"/>
      <c r="C1089" s="2"/>
    </row>
    <row r="1090" spans="1:3" x14ac:dyDescent="0.25">
      <c r="A1090" s="2"/>
      <c r="B1090" s="2"/>
      <c r="C1090" s="2"/>
    </row>
    <row r="1091" spans="1:3" x14ac:dyDescent="0.25">
      <c r="A1091" s="2"/>
      <c r="B1091" s="2"/>
      <c r="C1091" s="2"/>
    </row>
    <row r="1092" spans="1:3" x14ac:dyDescent="0.25">
      <c r="A1092" s="2"/>
      <c r="B1092" s="2"/>
      <c r="C1092" s="2"/>
    </row>
    <row r="1093" spans="1:3" x14ac:dyDescent="0.25">
      <c r="A1093" s="2"/>
      <c r="B1093" s="2"/>
      <c r="C1093" s="2"/>
    </row>
    <row r="1094" spans="1:3" x14ac:dyDescent="0.25">
      <c r="A1094" s="2"/>
      <c r="B1094" s="2"/>
      <c r="C1094" s="2"/>
    </row>
    <row r="1095" spans="1:3" x14ac:dyDescent="0.25">
      <c r="A1095" s="2"/>
      <c r="B1095" s="2"/>
      <c r="C1095" s="2"/>
    </row>
    <row r="1096" spans="1:3" x14ac:dyDescent="0.25">
      <c r="A1096" s="2"/>
      <c r="B1096" s="2"/>
      <c r="C1096" s="2"/>
    </row>
    <row r="1097" spans="1:3" x14ac:dyDescent="0.25">
      <c r="A1097" s="2"/>
      <c r="B1097" s="2"/>
      <c r="C1097" s="2"/>
    </row>
    <row r="1098" spans="1:3" x14ac:dyDescent="0.25">
      <c r="A1098" s="2"/>
      <c r="B1098" s="2"/>
      <c r="C1098" s="2"/>
    </row>
    <row r="1099" spans="1:3" x14ac:dyDescent="0.25">
      <c r="A1099" s="2"/>
      <c r="B1099" s="2"/>
      <c r="C1099" s="2"/>
    </row>
    <row r="1100" spans="1:3" x14ac:dyDescent="0.25">
      <c r="A1100" s="2"/>
      <c r="B1100" s="2"/>
      <c r="C1100" s="2"/>
    </row>
    <row r="1101" spans="1:3" x14ac:dyDescent="0.25">
      <c r="A1101" s="2"/>
      <c r="B1101" s="2"/>
      <c r="C1101" s="2"/>
    </row>
    <row r="1102" spans="1:3" x14ac:dyDescent="0.25">
      <c r="A1102" s="2"/>
      <c r="B1102" s="2"/>
      <c r="C1102" s="2"/>
    </row>
    <row r="1103" spans="1:3" x14ac:dyDescent="0.25">
      <c r="A1103" s="2"/>
      <c r="B1103" s="2"/>
      <c r="C1103" s="2"/>
    </row>
    <row r="1104" spans="1:3" x14ac:dyDescent="0.25">
      <c r="A1104" s="2"/>
      <c r="B1104" s="2"/>
      <c r="C1104" s="2"/>
    </row>
    <row r="1105" spans="1:3" x14ac:dyDescent="0.25">
      <c r="A1105" s="2"/>
      <c r="B1105" s="2"/>
      <c r="C1105" s="2"/>
    </row>
    <row r="1106" spans="1:3" x14ac:dyDescent="0.25">
      <c r="A1106" s="2"/>
      <c r="B1106" s="2"/>
      <c r="C1106" s="2"/>
    </row>
    <row r="1107" spans="1:3" x14ac:dyDescent="0.25">
      <c r="A1107" s="2"/>
      <c r="B1107" s="2"/>
      <c r="C1107" s="2"/>
    </row>
    <row r="1108" spans="1:3" x14ac:dyDescent="0.25">
      <c r="A1108" s="2"/>
      <c r="B1108" s="2"/>
      <c r="C1108" s="2"/>
    </row>
    <row r="1109" spans="1:3" x14ac:dyDescent="0.25">
      <c r="A1109" s="2"/>
      <c r="B1109" s="2"/>
      <c r="C1109" s="2"/>
    </row>
    <row r="1110" spans="1:3" x14ac:dyDescent="0.25">
      <c r="A1110" s="2"/>
      <c r="B1110" s="2"/>
      <c r="C1110" s="2"/>
    </row>
    <row r="1111" spans="1:3" x14ac:dyDescent="0.25">
      <c r="A1111" s="2"/>
      <c r="B1111" s="2"/>
      <c r="C1111" s="2"/>
    </row>
    <row r="1112" spans="1:3" x14ac:dyDescent="0.25">
      <c r="A1112" s="2"/>
      <c r="B1112" s="2"/>
      <c r="C1112" s="2"/>
    </row>
    <row r="1113" spans="1:3" x14ac:dyDescent="0.25">
      <c r="A1113" s="2"/>
      <c r="B1113" s="2"/>
      <c r="C1113" s="2"/>
    </row>
    <row r="1114" spans="1:3" x14ac:dyDescent="0.25">
      <c r="A1114" s="2"/>
      <c r="B1114" s="2"/>
      <c r="C1114" s="2"/>
    </row>
    <row r="1115" spans="1:3" x14ac:dyDescent="0.25">
      <c r="A1115" s="2"/>
      <c r="B1115" s="2"/>
      <c r="C1115" s="2"/>
    </row>
    <row r="1116" spans="1:3" x14ac:dyDescent="0.25">
      <c r="A1116" s="2"/>
      <c r="B1116" s="2"/>
      <c r="C1116" s="2"/>
    </row>
    <row r="1117" spans="1:3" x14ac:dyDescent="0.25">
      <c r="A1117" s="2"/>
      <c r="B1117" s="2"/>
      <c r="C1117" s="2"/>
    </row>
    <row r="1118" spans="1:3" x14ac:dyDescent="0.25">
      <c r="A1118" s="2"/>
      <c r="B1118" s="2"/>
      <c r="C1118" s="2"/>
    </row>
    <row r="1119" spans="1:3" x14ac:dyDescent="0.25">
      <c r="A1119" s="2"/>
      <c r="B1119" s="2"/>
      <c r="C1119" s="2"/>
    </row>
    <row r="1120" spans="1:3" x14ac:dyDescent="0.25">
      <c r="A1120" s="2"/>
      <c r="B1120" s="2"/>
      <c r="C1120" s="2"/>
    </row>
    <row r="1121" spans="1:3" x14ac:dyDescent="0.25">
      <c r="A1121" s="2"/>
      <c r="B1121" s="2"/>
      <c r="C1121" s="2"/>
    </row>
    <row r="1122" spans="1:3" x14ac:dyDescent="0.25">
      <c r="A1122" s="2"/>
      <c r="B1122" s="2"/>
      <c r="C1122" s="2"/>
    </row>
    <row r="1123" spans="1:3" x14ac:dyDescent="0.25">
      <c r="A1123" s="2"/>
      <c r="B1123" s="2"/>
      <c r="C1123" s="2"/>
    </row>
    <row r="1124" spans="1:3" x14ac:dyDescent="0.25">
      <c r="A1124" s="2"/>
      <c r="B1124" s="2"/>
      <c r="C1124" s="2"/>
    </row>
    <row r="1125" spans="1:3" x14ac:dyDescent="0.25">
      <c r="A1125" s="2"/>
      <c r="B1125" s="2"/>
      <c r="C1125" s="2"/>
    </row>
    <row r="1126" spans="1:3" x14ac:dyDescent="0.25">
      <c r="A1126" s="2"/>
      <c r="B1126" s="2"/>
      <c r="C1126" s="2"/>
    </row>
    <row r="1127" spans="1:3" x14ac:dyDescent="0.25">
      <c r="A1127" s="2"/>
      <c r="B1127" s="2"/>
      <c r="C1127" s="2"/>
    </row>
    <row r="1128" spans="1:3" x14ac:dyDescent="0.25">
      <c r="A1128" s="2"/>
      <c r="B1128" s="2"/>
      <c r="C1128" s="2"/>
    </row>
    <row r="1129" spans="1:3" x14ac:dyDescent="0.25">
      <c r="A1129" s="2"/>
      <c r="B1129" s="2"/>
      <c r="C1129" s="2"/>
    </row>
    <row r="1130" spans="1:3" x14ac:dyDescent="0.25">
      <c r="A1130" s="2"/>
      <c r="B1130" s="2"/>
      <c r="C1130" s="2"/>
    </row>
    <row r="1131" spans="1:3" x14ac:dyDescent="0.25">
      <c r="A1131" s="2"/>
      <c r="B1131" s="2"/>
      <c r="C1131" s="2"/>
    </row>
    <row r="1132" spans="1:3" x14ac:dyDescent="0.25">
      <c r="A1132" s="2"/>
      <c r="B1132" s="2"/>
      <c r="C1132" s="2"/>
    </row>
    <row r="1133" spans="1:3" x14ac:dyDescent="0.25">
      <c r="A1133" s="2"/>
      <c r="B1133" s="2"/>
      <c r="C1133" s="2"/>
    </row>
    <row r="1134" spans="1:3" x14ac:dyDescent="0.25">
      <c r="A1134" s="2"/>
      <c r="B1134" s="2"/>
      <c r="C1134" s="2"/>
    </row>
    <row r="1135" spans="1:3" x14ac:dyDescent="0.25">
      <c r="A1135" s="2"/>
      <c r="B1135" s="2"/>
      <c r="C1135" s="2"/>
    </row>
    <row r="1136" spans="1:3" x14ac:dyDescent="0.25">
      <c r="A1136" s="2"/>
      <c r="B1136" s="2"/>
      <c r="C1136" s="2"/>
    </row>
    <row r="1137" spans="1:3" x14ac:dyDescent="0.25">
      <c r="A1137" s="2"/>
      <c r="B1137" s="2"/>
      <c r="C1137" s="2"/>
    </row>
    <row r="1138" spans="1:3" x14ac:dyDescent="0.25">
      <c r="A1138" s="2"/>
      <c r="B1138" s="2"/>
      <c r="C1138" s="2"/>
    </row>
    <row r="1139" spans="1:3" x14ac:dyDescent="0.25">
      <c r="A1139" s="2"/>
      <c r="B1139" s="2"/>
      <c r="C1139" s="2"/>
    </row>
    <row r="1140" spans="1:3" x14ac:dyDescent="0.25">
      <c r="A1140" s="2"/>
      <c r="B1140" s="2"/>
      <c r="C1140" s="2"/>
    </row>
    <row r="1141" spans="1:3" x14ac:dyDescent="0.25">
      <c r="A1141" s="2"/>
      <c r="B1141" s="2"/>
      <c r="C1141" s="2"/>
    </row>
    <row r="1142" spans="1:3" x14ac:dyDescent="0.25">
      <c r="A1142" s="2"/>
      <c r="B1142" s="2"/>
      <c r="C1142" s="2"/>
    </row>
    <row r="1143" spans="1:3" x14ac:dyDescent="0.25">
      <c r="A1143" s="2"/>
      <c r="B1143" s="2"/>
      <c r="C1143" s="2"/>
    </row>
    <row r="1144" spans="1:3" x14ac:dyDescent="0.25">
      <c r="A1144" s="2"/>
      <c r="B1144" s="2"/>
      <c r="C1144" s="2"/>
    </row>
    <row r="1145" spans="1:3" x14ac:dyDescent="0.25">
      <c r="A1145" s="2"/>
      <c r="B1145" s="2"/>
      <c r="C1145" s="2"/>
    </row>
    <row r="1146" spans="1:3" x14ac:dyDescent="0.25">
      <c r="A1146" s="2"/>
      <c r="B1146" s="2"/>
      <c r="C1146" s="2"/>
    </row>
    <row r="1147" spans="1:3" x14ac:dyDescent="0.25">
      <c r="A1147" s="2"/>
      <c r="B1147" s="2"/>
      <c r="C1147" s="2"/>
    </row>
    <row r="1148" spans="1:3" x14ac:dyDescent="0.25">
      <c r="A1148" s="2"/>
      <c r="B1148" s="2"/>
      <c r="C1148" s="2"/>
    </row>
    <row r="1149" spans="1:3" x14ac:dyDescent="0.25">
      <c r="A1149" s="2"/>
      <c r="B1149" s="2"/>
      <c r="C1149" s="2"/>
    </row>
    <row r="1150" spans="1:3" x14ac:dyDescent="0.25">
      <c r="A1150" s="2"/>
      <c r="B1150" s="2"/>
      <c r="C1150" s="2"/>
    </row>
    <row r="1151" spans="1:3" x14ac:dyDescent="0.25">
      <c r="A1151" s="2"/>
      <c r="B1151" s="2"/>
      <c r="C1151" s="2"/>
    </row>
    <row r="1152" spans="1:3" x14ac:dyDescent="0.25">
      <c r="A1152" s="2"/>
      <c r="B1152" s="2"/>
      <c r="C1152" s="2"/>
    </row>
    <row r="1153" spans="1:3" x14ac:dyDescent="0.25">
      <c r="A1153" s="2"/>
      <c r="B1153" s="2"/>
      <c r="C1153" s="2"/>
    </row>
    <row r="1154" spans="1:3" x14ac:dyDescent="0.25">
      <c r="A1154" s="2"/>
      <c r="B1154" s="2"/>
      <c r="C1154" s="2"/>
    </row>
    <row r="1155" spans="1:3" x14ac:dyDescent="0.25">
      <c r="A1155" s="2"/>
      <c r="B1155" s="2"/>
      <c r="C1155" s="2"/>
    </row>
    <row r="1156" spans="1:3" x14ac:dyDescent="0.25">
      <c r="A1156" s="2"/>
      <c r="B1156" s="2"/>
      <c r="C1156" s="2"/>
    </row>
    <row r="1157" spans="1:3" x14ac:dyDescent="0.25">
      <c r="A1157" s="2"/>
      <c r="B1157" s="2"/>
      <c r="C1157" s="2"/>
    </row>
    <row r="1158" spans="1:3" x14ac:dyDescent="0.25">
      <c r="A1158" s="2"/>
      <c r="B1158" s="2"/>
      <c r="C1158" s="2"/>
    </row>
    <row r="1159" spans="1:3" x14ac:dyDescent="0.25">
      <c r="A1159" s="2"/>
      <c r="B1159" s="2"/>
      <c r="C1159" s="2"/>
    </row>
    <row r="1160" spans="1:3" x14ac:dyDescent="0.25">
      <c r="A1160" s="2"/>
      <c r="B1160" s="2"/>
      <c r="C1160" s="2"/>
    </row>
    <row r="1161" spans="1:3" x14ac:dyDescent="0.25">
      <c r="A1161" s="2"/>
      <c r="B1161" s="2"/>
      <c r="C1161" s="2"/>
    </row>
    <row r="1162" spans="1:3" x14ac:dyDescent="0.25">
      <c r="A1162" s="2"/>
      <c r="B1162" s="2"/>
      <c r="C1162" s="2"/>
    </row>
    <row r="1163" spans="1:3" x14ac:dyDescent="0.25">
      <c r="A1163" s="2"/>
      <c r="B1163" s="2"/>
      <c r="C1163" s="2"/>
    </row>
    <row r="1164" spans="1:3" x14ac:dyDescent="0.25">
      <c r="A1164" s="2"/>
      <c r="B1164" s="2"/>
      <c r="C1164" s="2"/>
    </row>
    <row r="1165" spans="1:3" x14ac:dyDescent="0.25">
      <c r="A1165" s="2"/>
      <c r="B1165" s="2"/>
      <c r="C1165" s="2"/>
    </row>
    <row r="1166" spans="1:3" x14ac:dyDescent="0.25">
      <c r="A1166" s="2"/>
      <c r="B1166" s="2"/>
      <c r="C1166" s="2"/>
    </row>
    <row r="1167" spans="1:3" x14ac:dyDescent="0.25">
      <c r="A1167" s="2"/>
      <c r="B1167" s="2"/>
      <c r="C1167" s="2"/>
    </row>
    <row r="1168" spans="1:3" x14ac:dyDescent="0.25">
      <c r="A1168" s="2"/>
      <c r="B1168" s="2"/>
      <c r="C1168" s="2"/>
    </row>
    <row r="1169" spans="1:3" x14ac:dyDescent="0.25">
      <c r="A1169" s="2"/>
      <c r="B1169" s="2"/>
      <c r="C1169" s="2"/>
    </row>
    <row r="1170" spans="1:3" x14ac:dyDescent="0.25">
      <c r="A1170" s="2"/>
      <c r="B1170" s="2"/>
      <c r="C1170" s="2"/>
    </row>
    <row r="1171" spans="1:3" x14ac:dyDescent="0.25">
      <c r="A1171" s="2"/>
      <c r="B1171" s="2"/>
      <c r="C1171" s="2"/>
    </row>
    <row r="1172" spans="1:3" x14ac:dyDescent="0.25">
      <c r="A1172" s="2"/>
      <c r="B1172" s="2"/>
      <c r="C1172" s="2"/>
    </row>
    <row r="1173" spans="1:3" x14ac:dyDescent="0.25">
      <c r="A1173" s="2"/>
      <c r="B1173" s="2"/>
      <c r="C1173" s="2"/>
    </row>
    <row r="1174" spans="1:3" x14ac:dyDescent="0.25">
      <c r="A1174" s="2"/>
      <c r="B1174" s="2"/>
      <c r="C1174" s="2"/>
    </row>
    <row r="1175" spans="1:3" x14ac:dyDescent="0.25">
      <c r="A1175" s="2"/>
      <c r="B1175" s="2"/>
      <c r="C1175" s="2"/>
    </row>
    <row r="1176" spans="1:3" x14ac:dyDescent="0.25">
      <c r="A1176" s="2"/>
      <c r="B1176" s="2"/>
      <c r="C1176" s="2"/>
    </row>
    <row r="1177" spans="1:3" x14ac:dyDescent="0.25">
      <c r="A1177" s="2"/>
      <c r="B1177" s="2"/>
      <c r="C1177" s="2"/>
    </row>
    <row r="1178" spans="1:3" x14ac:dyDescent="0.25">
      <c r="A1178" s="2"/>
      <c r="B1178" s="2"/>
      <c r="C1178" s="2"/>
    </row>
    <row r="1179" spans="1:3" x14ac:dyDescent="0.25">
      <c r="A1179" s="2"/>
      <c r="B1179" s="2"/>
      <c r="C1179" s="2"/>
    </row>
    <row r="1180" spans="1:3" x14ac:dyDescent="0.25">
      <c r="A1180" s="2"/>
      <c r="B1180" s="2"/>
      <c r="C1180" s="2"/>
    </row>
    <row r="1181" spans="1:3" x14ac:dyDescent="0.25">
      <c r="A1181" s="2"/>
      <c r="B1181" s="2"/>
      <c r="C1181" s="2"/>
    </row>
    <row r="1182" spans="1:3" x14ac:dyDescent="0.25">
      <c r="A1182" s="2"/>
      <c r="B1182" s="2"/>
      <c r="C1182" s="2"/>
    </row>
    <row r="1183" spans="1:3" x14ac:dyDescent="0.25">
      <c r="A1183" s="2"/>
      <c r="B1183" s="2"/>
      <c r="C1183" s="2"/>
    </row>
    <row r="1184" spans="1:3" x14ac:dyDescent="0.25">
      <c r="A1184" s="2"/>
      <c r="B1184" s="2"/>
      <c r="C1184" s="2"/>
    </row>
    <row r="1185" spans="1:3" x14ac:dyDescent="0.25">
      <c r="A1185" s="2"/>
      <c r="B1185" s="2"/>
      <c r="C1185" s="2"/>
    </row>
    <row r="1186" spans="1:3" x14ac:dyDescent="0.25">
      <c r="A1186" s="2"/>
      <c r="B1186" s="2"/>
      <c r="C1186" s="2"/>
    </row>
    <row r="1187" spans="1:3" x14ac:dyDescent="0.25">
      <c r="A1187" s="2"/>
      <c r="B1187" s="2"/>
      <c r="C1187" s="2"/>
    </row>
    <row r="1188" spans="1:3" x14ac:dyDescent="0.25">
      <c r="A1188" s="2"/>
      <c r="B1188" s="2"/>
      <c r="C1188" s="2"/>
    </row>
    <row r="1189" spans="1:3" x14ac:dyDescent="0.25">
      <c r="A1189" s="2"/>
      <c r="B1189" s="2"/>
      <c r="C1189" s="2"/>
    </row>
    <row r="1190" spans="1:3" x14ac:dyDescent="0.25">
      <c r="A1190" s="2"/>
      <c r="B1190" s="2"/>
      <c r="C1190" s="2"/>
    </row>
    <row r="1191" spans="1:3" x14ac:dyDescent="0.25">
      <c r="A1191" s="2"/>
      <c r="B1191" s="2"/>
      <c r="C1191" s="2"/>
    </row>
    <row r="1192" spans="1:3" x14ac:dyDescent="0.25">
      <c r="A1192" s="2"/>
      <c r="B1192" s="2"/>
      <c r="C1192" s="2"/>
    </row>
    <row r="1193" spans="1:3" x14ac:dyDescent="0.25">
      <c r="A1193" s="2"/>
      <c r="B1193" s="2"/>
      <c r="C1193" s="2"/>
    </row>
    <row r="1194" spans="1:3" x14ac:dyDescent="0.25">
      <c r="A1194" s="2"/>
      <c r="B1194" s="2"/>
      <c r="C1194" s="2"/>
    </row>
    <row r="1195" spans="1:3" x14ac:dyDescent="0.25">
      <c r="A1195" s="2"/>
      <c r="B1195" s="2"/>
      <c r="C1195" s="2"/>
    </row>
    <row r="1196" spans="1:3" x14ac:dyDescent="0.25">
      <c r="A1196" s="2"/>
      <c r="B1196" s="2"/>
      <c r="C1196" s="2"/>
    </row>
    <row r="1197" spans="1:3" x14ac:dyDescent="0.25">
      <c r="A1197" s="2"/>
      <c r="B1197" s="2"/>
      <c r="C1197" s="2"/>
    </row>
    <row r="1198" spans="1:3" x14ac:dyDescent="0.25">
      <c r="A1198" s="2"/>
      <c r="B1198" s="2"/>
      <c r="C1198" s="2"/>
    </row>
    <row r="1199" spans="1:3" x14ac:dyDescent="0.25">
      <c r="A1199" s="2"/>
      <c r="B1199" s="2"/>
      <c r="C1199" s="2"/>
    </row>
    <row r="1200" spans="1:3" x14ac:dyDescent="0.25">
      <c r="A1200" s="2"/>
      <c r="B1200" s="2"/>
      <c r="C1200" s="2"/>
    </row>
    <row r="1201" spans="1:3" x14ac:dyDescent="0.25">
      <c r="A1201" s="2"/>
      <c r="B1201" s="2"/>
      <c r="C1201" s="2"/>
    </row>
    <row r="1202" spans="1:3" x14ac:dyDescent="0.25">
      <c r="A1202" s="2"/>
      <c r="B1202" s="2"/>
      <c r="C1202" s="2"/>
    </row>
    <row r="1203" spans="1:3" x14ac:dyDescent="0.25">
      <c r="A1203" s="2"/>
      <c r="B1203" s="2"/>
      <c r="C1203" s="2"/>
    </row>
    <row r="1204" spans="1:3" x14ac:dyDescent="0.25">
      <c r="A1204" s="2"/>
      <c r="B1204" s="2"/>
      <c r="C1204" s="2"/>
    </row>
    <row r="1205" spans="1:3" x14ac:dyDescent="0.25">
      <c r="A1205" s="2"/>
      <c r="B1205" s="2"/>
      <c r="C1205" s="2"/>
    </row>
    <row r="1206" spans="1:3" x14ac:dyDescent="0.25">
      <c r="A1206" s="2"/>
      <c r="B1206" s="2"/>
      <c r="C1206" s="2"/>
    </row>
    <row r="1207" spans="1:3" x14ac:dyDescent="0.25">
      <c r="A1207" s="2"/>
      <c r="B1207" s="2"/>
      <c r="C1207" s="2"/>
    </row>
    <row r="1208" spans="1:3" x14ac:dyDescent="0.25">
      <c r="A1208" s="2"/>
      <c r="B1208" s="2"/>
      <c r="C1208" s="2"/>
    </row>
    <row r="1209" spans="1:3" x14ac:dyDescent="0.25">
      <c r="A1209" s="2"/>
      <c r="B1209" s="2"/>
      <c r="C1209" s="2"/>
    </row>
    <row r="1210" spans="1:3" x14ac:dyDescent="0.25">
      <c r="A1210" s="2"/>
      <c r="B1210" s="2"/>
      <c r="C1210" s="2"/>
    </row>
    <row r="1211" spans="1:3" x14ac:dyDescent="0.25">
      <c r="A1211" s="2"/>
      <c r="B1211" s="2"/>
      <c r="C1211" s="2"/>
    </row>
    <row r="1212" spans="1:3" x14ac:dyDescent="0.25">
      <c r="A1212" s="2"/>
      <c r="B1212" s="2"/>
      <c r="C1212" s="2"/>
    </row>
    <row r="1213" spans="1:3" x14ac:dyDescent="0.25">
      <c r="A1213" s="2"/>
      <c r="B1213" s="2"/>
      <c r="C1213" s="2"/>
    </row>
    <row r="1214" spans="1:3" x14ac:dyDescent="0.25">
      <c r="A1214" s="2"/>
      <c r="B1214" s="2"/>
      <c r="C1214" s="2"/>
    </row>
    <row r="1215" spans="1:3" x14ac:dyDescent="0.25">
      <c r="A1215" s="2"/>
      <c r="B1215" s="2"/>
      <c r="C1215" s="2"/>
    </row>
    <row r="1216" spans="1:3" x14ac:dyDescent="0.25">
      <c r="A1216" s="2"/>
      <c r="B1216" s="2"/>
      <c r="C1216" s="2"/>
    </row>
    <row r="1217" spans="1:3" x14ac:dyDescent="0.25">
      <c r="A1217" s="2"/>
      <c r="B1217" s="2"/>
      <c r="C1217" s="2"/>
    </row>
    <row r="1218" spans="1:3" x14ac:dyDescent="0.25">
      <c r="A1218" s="2"/>
      <c r="B1218" s="2"/>
      <c r="C1218" s="2"/>
    </row>
    <row r="1219" spans="1:3" x14ac:dyDescent="0.25">
      <c r="A1219" s="2"/>
      <c r="B1219" s="2"/>
      <c r="C1219" s="2"/>
    </row>
    <row r="1220" spans="1:3" x14ac:dyDescent="0.25">
      <c r="A1220" s="2"/>
      <c r="B1220" s="2"/>
      <c r="C1220" s="2"/>
    </row>
    <row r="1221" spans="1:3" x14ac:dyDescent="0.25">
      <c r="A1221" s="2"/>
      <c r="B1221" s="2"/>
      <c r="C1221" s="2"/>
    </row>
    <row r="1222" spans="1:3" x14ac:dyDescent="0.25">
      <c r="A1222" s="2"/>
      <c r="B1222" s="2"/>
      <c r="C1222" s="2"/>
    </row>
    <row r="1223" spans="1:3" x14ac:dyDescent="0.25">
      <c r="A1223" s="2"/>
      <c r="B1223" s="2"/>
      <c r="C1223" s="2"/>
    </row>
    <row r="1224" spans="1:3" x14ac:dyDescent="0.25">
      <c r="A1224" s="2"/>
      <c r="B1224" s="2"/>
      <c r="C1224" s="2"/>
    </row>
    <row r="1225" spans="1:3" x14ac:dyDescent="0.25">
      <c r="A1225" s="2"/>
      <c r="B1225" s="2"/>
      <c r="C1225" s="2"/>
    </row>
    <row r="1226" spans="1:3" x14ac:dyDescent="0.25">
      <c r="A1226" s="2"/>
      <c r="B1226" s="2"/>
      <c r="C1226" s="2"/>
    </row>
    <row r="1227" spans="1:3" x14ac:dyDescent="0.25">
      <c r="A1227" s="2"/>
      <c r="B1227" s="2"/>
      <c r="C1227" s="2"/>
    </row>
    <row r="1228" spans="1:3" x14ac:dyDescent="0.25">
      <c r="A1228" s="2"/>
      <c r="B1228" s="2"/>
      <c r="C1228" s="2"/>
    </row>
    <row r="1229" spans="1:3" x14ac:dyDescent="0.25">
      <c r="A1229" s="2"/>
      <c r="B1229" s="2"/>
      <c r="C1229" s="2"/>
    </row>
    <row r="1230" spans="1:3" x14ac:dyDescent="0.25">
      <c r="A1230" s="2"/>
      <c r="B1230" s="2"/>
      <c r="C1230" s="2"/>
    </row>
    <row r="1231" spans="1:3" x14ac:dyDescent="0.25">
      <c r="A1231" s="2"/>
      <c r="B1231" s="2"/>
      <c r="C1231" s="2"/>
    </row>
    <row r="1232" spans="1:3" x14ac:dyDescent="0.25">
      <c r="A1232" s="2"/>
      <c r="B1232" s="2"/>
      <c r="C1232" s="2"/>
    </row>
    <row r="1233" spans="1:3" x14ac:dyDescent="0.25">
      <c r="A1233" s="2"/>
      <c r="B1233" s="2"/>
      <c r="C1233" s="2"/>
    </row>
    <row r="1234" spans="1:3" x14ac:dyDescent="0.25">
      <c r="A1234" s="2"/>
      <c r="B1234" s="2"/>
      <c r="C1234" s="2"/>
    </row>
    <row r="1235" spans="1:3" x14ac:dyDescent="0.25">
      <c r="A1235" s="2"/>
      <c r="B1235" s="2"/>
      <c r="C1235" s="2"/>
    </row>
    <row r="1236" spans="1:3" x14ac:dyDescent="0.25">
      <c r="A1236" s="2"/>
      <c r="B1236" s="2"/>
      <c r="C1236" s="2"/>
    </row>
    <row r="1237" spans="1:3" x14ac:dyDescent="0.25">
      <c r="A1237" s="2"/>
      <c r="B1237" s="2"/>
      <c r="C1237" s="2"/>
    </row>
    <row r="1238" spans="1:3" x14ac:dyDescent="0.25">
      <c r="A1238" s="2"/>
      <c r="B1238" s="2"/>
      <c r="C1238" s="2"/>
    </row>
    <row r="1239" spans="1:3" x14ac:dyDescent="0.25">
      <c r="A1239" s="2"/>
      <c r="B1239" s="2"/>
      <c r="C1239" s="2"/>
    </row>
    <row r="1240" spans="1:3" x14ac:dyDescent="0.25">
      <c r="A1240" s="2"/>
      <c r="B1240" s="2"/>
      <c r="C1240" s="2"/>
    </row>
  </sheetData>
  <dataConsolidate/>
  <mergeCells count="81">
    <mergeCell ref="A216:D216"/>
    <mergeCell ref="C74:D74"/>
    <mergeCell ref="C83:D83"/>
    <mergeCell ref="C92:D92"/>
    <mergeCell ref="C101:D101"/>
    <mergeCell ref="C110:D110"/>
    <mergeCell ref="C119:D119"/>
    <mergeCell ref="A175:D175"/>
    <mergeCell ref="A146:D146"/>
    <mergeCell ref="C128:D128"/>
    <mergeCell ref="C137:D137"/>
    <mergeCell ref="C65:D65"/>
    <mergeCell ref="A6:D6"/>
    <mergeCell ref="A13:D13"/>
    <mergeCell ref="C7:D7"/>
    <mergeCell ref="C8:D8"/>
    <mergeCell ref="C9:D9"/>
    <mergeCell ref="C10:D10"/>
    <mergeCell ref="C11:D11"/>
    <mergeCell ref="C12:D12"/>
    <mergeCell ref="D14:D16"/>
    <mergeCell ref="A17:D17"/>
    <mergeCell ref="A10:B10"/>
    <mergeCell ref="A9:B9"/>
    <mergeCell ref="A8:B8"/>
    <mergeCell ref="A7:B7"/>
    <mergeCell ref="B14:B16"/>
    <mergeCell ref="A14:A16"/>
    <mergeCell ref="C14:C16"/>
    <mergeCell ref="A1:D1"/>
    <mergeCell ref="A3:D3"/>
    <mergeCell ref="A5:D5"/>
    <mergeCell ref="A4:D4"/>
    <mergeCell ref="A2:D2"/>
    <mergeCell ref="A12:B12"/>
    <mergeCell ref="A11:B11"/>
    <mergeCell ref="A298:D298"/>
    <mergeCell ref="C295:D295"/>
    <mergeCell ref="A295:B295"/>
    <mergeCell ref="A262:D262"/>
    <mergeCell ref="A258:D258"/>
    <mergeCell ref="A296:D296"/>
    <mergeCell ref="C297:D297"/>
    <mergeCell ref="A263:A264"/>
    <mergeCell ref="B263:B264"/>
    <mergeCell ref="B268:B269"/>
    <mergeCell ref="A268:A269"/>
    <mergeCell ref="A273:A274"/>
    <mergeCell ref="B273:B274"/>
    <mergeCell ref="B278:B279"/>
    <mergeCell ref="A278:A279"/>
    <mergeCell ref="B289:B290"/>
    <mergeCell ref="D230:D231"/>
    <mergeCell ref="C232:C233"/>
    <mergeCell ref="C240:C241"/>
    <mergeCell ref="D240:D241"/>
    <mergeCell ref="C238:C239"/>
    <mergeCell ref="D238:D239"/>
    <mergeCell ref="A55:D55"/>
    <mergeCell ref="C56:D56"/>
    <mergeCell ref="D232:D233"/>
    <mergeCell ref="C234:C235"/>
    <mergeCell ref="D234:D235"/>
    <mergeCell ref="C221:C222"/>
    <mergeCell ref="D221:D222"/>
    <mergeCell ref="C223:C224"/>
    <mergeCell ref="D223:D224"/>
    <mergeCell ref="C225:C226"/>
    <mergeCell ref="D225:D226"/>
    <mergeCell ref="C219:C220"/>
    <mergeCell ref="D219:D220"/>
    <mergeCell ref="C228:C229"/>
    <mergeCell ref="D228:D229"/>
    <mergeCell ref="C230:C231"/>
    <mergeCell ref="A289:A290"/>
    <mergeCell ref="B284:B285"/>
    <mergeCell ref="A284:A285"/>
    <mergeCell ref="C242:C243"/>
    <mergeCell ref="D242:D243"/>
    <mergeCell ref="A247:D247"/>
    <mergeCell ref="A249:A250"/>
  </mergeCells>
  <dataValidations count="5">
    <dataValidation type="list" showInputMessage="1" showErrorMessage="1" error="Выберите значение из имеющихся" promptTitle="Необходимо " prompt=" выбрать вариант" sqref="C260:D260">
      <formula1>$E$260:$E$261</formula1>
    </dataValidation>
    <dataValidation type="decimal" allowBlank="1" showInputMessage="1" showErrorMessage="1" errorTitle="Не введен номер контактного лица" error="Введены некорректные данные" promptTitle="Введите " prompt="номер телефона" sqref="C297:D297">
      <formula1>0</formula1>
      <formula2>1010101010</formula2>
    </dataValidation>
    <dataValidation type="decimal" allowBlank="1" showInputMessage="1" showErrorMessage="1" error="Необходимо ввести числовое значение" sqref="C21:D24">
      <formula1>0</formula1>
      <formula2>1000000</formula2>
    </dataValidation>
    <dataValidation type="decimal" allowBlank="1" showInputMessage="1" showErrorMessage="1" sqref="C26:D32 C34:D35 C38:D39 C42:D54 C57:D58 C60:D60 C62:D64 C66:D67 C69:D69 C71:D73 C75:D76 C78:D78 C80:D82 C84:D85 C87:D87 C89:D94 C96:D96 C98:D100 C102:D103 C105:D105 C107:D109 C111:D112 C114:D114 C116:D118 C120:D121 C123:D123 C125:D127 C129:D130 C132:D132 C134:D136 C138:D139 C141:D141 C143:D145">
      <formula1>1</formula1>
      <formula2>1000000</formula2>
    </dataValidation>
    <dataValidation showInputMessage="1" showErrorMessage="1" prompt="Введите название направления" sqref="C137:D137"/>
  </dataValidations>
  <pageMargins left="0.7" right="0.7" top="0.75" bottom="0.75" header="0.3" footer="0.3"/>
  <pageSetup paperSize="9" scale="64" orientation="portrait" r:id="rId1"/>
  <rowBreaks count="5" manualBreakCount="5">
    <brk id="54" max="16383" man="1"/>
    <brk id="174" max="16383" man="1"/>
    <brk id="215" max="16383" man="1"/>
    <brk id="257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Памятка</vt:lpstr>
      <vt:lpstr>Шаблон для заполнения</vt:lpstr>
      <vt:lpstr>Количество_воспитанников_от_5_до_18_лет</vt:lpstr>
      <vt:lpstr>'Шаблон для заполнения'!Наименование_ОМСУ</vt:lpstr>
      <vt:lpstr>'Шаблон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Шамова</dc:creator>
  <cp:lastModifiedBy>Admin</cp:lastModifiedBy>
  <cp:lastPrinted>2016-10-13T05:06:08Z</cp:lastPrinted>
  <dcterms:created xsi:type="dcterms:W3CDTF">2016-10-10T10:40:01Z</dcterms:created>
  <dcterms:modified xsi:type="dcterms:W3CDTF">2016-10-20T04:38:11Z</dcterms:modified>
</cp:coreProperties>
</file>